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UFTRÄGE Technikbüro 2025_2026\EF Strom 2025\Wittmund\Bearbeitung\"/>
    </mc:Choice>
  </mc:AlternateContent>
  <xr:revisionPtr revIDLastSave="0" documentId="8_{3CA49C85-5E25-434B-8D00-916C46965794}" xr6:coauthVersionLast="47" xr6:coauthVersionMax="47" xr10:uidLastSave="{00000000-0000-0000-0000-000000000000}"/>
  <bookViews>
    <workbookView xWindow="-120" yWindow="-120" windowWidth="38640" windowHeight="21120" xr2:uid="{6604D8C2-8E0A-4448-B7D7-74F02CD2C66D}"/>
  </bookViews>
  <sheets>
    <sheet name="VÖ-Übersicht" sheetId="1" r:id="rId1"/>
  </sheets>
  <definedNames>
    <definedName name="______r" hidden="1">{#N/A,#N/A,TRUE,"Hauptabschlußübersicht";#N/A,#N/A,TRUE,"GUV ";#N/A,#N/A,TRUE,"G.u.V. -Einzel-";#N/A,#N/A,TRUE,"Bilanz ";#N/A,#N/A,TRUE,"Bilanz -Einzel-";#N/A,#N/A,TRUE,"Erfolgsübersicht";#N/A,#N/A,TRUE,"Erläuterungen Erfolgsübersicht";#N/A,#N/A,TRUE,"Kostenst.-Aufteilung";#N/A,#N/A,TRUE,"Dreijahresvergleich";#N/A,#N/A,TRUE,"Bilanzaufbereitung";#N/A,#N/A,TRUE,"Erfolgsrechnung"}</definedName>
    <definedName name="_____gel2" hidden="1">{#N/A,#N/A,FALSE,"BASIS";#N/A,#N/A,FALSE,"AK-HK";#N/A,#N/A,FALSE,"Finanzierung";#N/A,#N/A,FALSE,"Mietrendite";#N/A,#N/A,FALSE,"jährl.Belastg.";#N/A,#N/A,FALSE,"Steuer";#N/A,#N/A,FALSE,"Finanz";#N/A,#N/A,FALSE,"Zins-Tilgung"}</definedName>
    <definedName name="_____r" hidden="1">{#N/A,#N/A,TRUE,"Hauptabschlußübersicht";#N/A,#N/A,TRUE,"GUV ";#N/A,#N/A,TRUE,"G.u.V. -Einzel-";#N/A,#N/A,TRUE,"Bilanz ";#N/A,#N/A,TRUE,"Bilanz -Einzel-";#N/A,#N/A,TRUE,"Erfolgsübersicht";#N/A,#N/A,TRUE,"Erläuterungen Erfolgsübersicht";#N/A,#N/A,TRUE,"Kostenst.-Aufteilung";#N/A,#N/A,TRUE,"Dreijahresvergleich";#N/A,#N/A,TRUE,"Bilanzaufbereitung";#N/A,#N/A,TRUE,"Erfolgsrechnung"}</definedName>
    <definedName name="____gel2" hidden="1">{#N/A,#N/A,FALSE,"BASIS";#N/A,#N/A,FALSE,"AK-HK";#N/A,#N/A,FALSE,"Finanzierung";#N/A,#N/A,FALSE,"Mietrendite";#N/A,#N/A,FALSE,"jährl.Belastg.";#N/A,#N/A,FALSE,"Steuer";#N/A,#N/A,FALSE,"Finanz";#N/A,#N/A,FALSE,"Zins-Tilgung"}</definedName>
    <definedName name="___gel2" hidden="1">{#N/A,#N/A,FALSE,"BASIS";#N/A,#N/A,FALSE,"AK-HK";#N/A,#N/A,FALSE,"Finanzierung";#N/A,#N/A,FALSE,"Mietrendite";#N/A,#N/A,FALSE,"jährl.Belastg.";#N/A,#N/A,FALSE,"Steuer";#N/A,#N/A,FALSE,"Finanz";#N/A,#N/A,FALSE,"Zins-Tilgung"}</definedName>
    <definedName name="___r" hidden="1">{#N/A,#N/A,TRUE,"Hauptabschlußübersicht";#N/A,#N/A,TRUE,"GUV ";#N/A,#N/A,TRUE,"G.u.V. -Einzel-";#N/A,#N/A,TRUE,"Bilanz ";#N/A,#N/A,TRUE,"Bilanz -Einzel-";#N/A,#N/A,TRUE,"Erfolgsübersicht";#N/A,#N/A,TRUE,"Erläuterungen Erfolgsübersicht";#N/A,#N/A,TRUE,"Kostenst.-Aufteilung";#N/A,#N/A,TRUE,"Dreijahresvergleich";#N/A,#N/A,TRUE,"Bilanzaufbereitung";#N/A,#N/A,TRUE,"Erfolgsrechnung"}</definedName>
    <definedName name="___thinkcell9eM4VSSbxkGljeDtqcZaCg" hidden="1">#REF!</definedName>
    <definedName name="___thinkcellakUukDTsg0Szx7iEpddWOg" hidden="1">#REF!</definedName>
    <definedName name="___thinkcellLVb.tjOC5U2mcFXBRY16XQ" hidden="1">#REF!</definedName>
    <definedName name="__123Graph_B" hidden="1">#REF!</definedName>
    <definedName name="__gel2" hidden="1">{#N/A,#N/A,FALSE,"BASIS";#N/A,#N/A,FALSE,"AK-HK";#N/A,#N/A,FALSE,"Finanzierung";#N/A,#N/A,FALSE,"Mietrendite";#N/A,#N/A,FALSE,"jährl.Belastg.";#N/A,#N/A,FALSE,"Steuer";#N/A,#N/A,FALSE,"Finanz";#N/A,#N/A,FALSE,"Zins-Tilgung"}</definedName>
    <definedName name="_1__123Graph_ADIAGR_1" hidden="1">#REF!</definedName>
    <definedName name="_abc" hidden="1">#REF!</definedName>
    <definedName name="_cde" hidden="1">#REF!</definedName>
    <definedName name="_Fill" hidden="1">#REF!</definedName>
    <definedName name="_gel2" hidden="1">{#N/A,#N/A,FALSE,"BASIS";#N/A,#N/A,FALSE,"AK-HK";#N/A,#N/A,FALSE,"Finanzierung";#N/A,#N/A,FALSE,"Mietrendite";#N/A,#N/A,FALSE,"jährl.Belastg.";#N/A,#N/A,FALSE,"Steuer";#N/A,#N/A,FALSE,"Finanz";#N/A,#N/A,FALSE,"Zins-Tilgung"}</definedName>
    <definedName name="_KAW999929" hidden="1">#REF!</definedName>
    <definedName name="_KAW999934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r" hidden="1">{#N/A,#N/A,TRUE,"Hauptabschlußübersicht";#N/A,#N/A,TRUE,"GUV ";#N/A,#N/A,TRUE,"G.u.V. -Einzel-";#N/A,#N/A,TRUE,"Bilanz ";#N/A,#N/A,TRUE,"Bilanz -Einzel-";#N/A,#N/A,TRUE,"Erfolgsübersicht";#N/A,#N/A,TRUE,"Erläuterungen Erfolgsübersicht";#N/A,#N/A,TRUE,"Kostenst.-Aufteilung";#N/A,#N/A,TRUE,"Dreijahresvergleich";#N/A,#N/A,TRUE,"Bilanzaufbereitung";#N/A,#N/A,TRUE,"Erfolgsrechnung"}</definedName>
    <definedName name="_Sort" hidden="1">#REF!</definedName>
    <definedName name="abc" hidden="1">{#N/A,#N/A,FALSE,"BASIS";#N/A,#N/A,FALSE,"AK-HK";#N/A,#N/A,FALSE,"Finanzierung";#N/A,#N/A,FALSE,"Mietrendite";#N/A,#N/A,FALSE,"jährl.Belastg.";#N/A,#N/A,FALSE,"Steuer";#N/A,#N/A,FALSE,"Finanz";#N/A,#N/A,FALSE,"Zins-Tilgung"}</definedName>
    <definedName name="ASSYERTRAG" hidden="1">{#N/A,#N/A,FALSE,"AV"}</definedName>
    <definedName name="ATSeXToEUR" hidden="1">1/EUReXToATS</definedName>
    <definedName name="bcd" hidden="1">#REF!</definedName>
    <definedName name="BEFeXToEUR" hidden="1">1/EUReXToBEF</definedName>
    <definedName name="Bericht" hidden="1">{#N/A,#N/A,FALSE,"AV"}</definedName>
    <definedName name="Bilanz" hidden="1">{#N/A,#N/A,FALSE,"AV"}</definedName>
    <definedName name="ccc" hidden="1">{#N/A,#N/A,TRUE,"Hauptabschlußübersicht";#N/A,#N/A,TRUE,"Bilanz -Einzel-";#N/A,#N/A,TRUE,"Bilanz";#N/A,#N/A,TRUE,"GUV -Einzel-";#N/A,#N/A,TRUE,"GUV"}</definedName>
    <definedName name="de" hidden="1">1/EUReXToDEM</definedName>
    <definedName name="DEMeXToEUR" hidden="1">1/EUReXToDEM</definedName>
    <definedName name="detalliert" hidden="1">{#N/A,#N/A,FALSE,"AV"}</definedName>
    <definedName name="dfa" hidden="1">{"STROM",#N/A,FALSE,"1995";"Gas",#N/A,FALSE,"1995"}</definedName>
    <definedName name="Differenzbetrag" hidden="1">{#N/A,#N/A,TRUE,"Hauptabschlußübersicht";#N/A,#N/A,TRUE,"Bilanz -Einzel-";#N/A,#N/A,TRUE,"Bilanz";#N/A,#N/A,TRUE,"GUV -Einzel-";#N/A,#N/A,TRUE,"GUV"}</definedName>
    <definedName name="dkgdkgd" hidden="1">{#N/A,#N/A,FALSE,"AV"}</definedName>
    <definedName name="_xlnm.Print_Area" localSheetId="0">'VÖ-Übersicht'!$B$2:$J$69</definedName>
    <definedName name="EB" hidden="1">{#N/A,#N/A,FALSE,"BASIS";#N/A,#N/A,FALSE,"AK-HK";#N/A,#N/A,FALSE,"Finanzierung";#N/A,#N/A,FALSE,"Mietrendite";#N/A,#N/A,FALSE,"jährl.Belastg.";#N/A,#N/A,FALSE,"Steuer";#N/A,#N/A,FALSE,"Finanz";#N/A,#N/A,FALSE,"Zins-Tilgung"}</definedName>
    <definedName name="engültig">2</definedName>
    <definedName name="ESPeXToEUR" hidden="1">1/EUReXToESP</definedName>
    <definedName name="f" hidden="1">{#N/A,#N/A,TRUE,"Hauptabschlußübersicht";#N/A,#N/A,TRUE,"GUV ";#N/A,#N/A,TRUE,"G.u.V. -Einzel-";#N/A,#N/A,TRUE,"Bilanz ";#N/A,#N/A,TRUE,"Bilanz -Einzel-";#N/A,#N/A,TRUE,"Erfolgsübersicht";#N/A,#N/A,TRUE,"Erläuterungen Erfolgsübersicht";#N/A,#N/A,TRUE,"Kostenst.-Aufteilung";#N/A,#N/A,TRUE,"Dreijahresvergleich";#N/A,#N/A,TRUE,"Bilanzaufbereitung";#N/A,#N/A,TRUE,"Erfolgsrechnung"}</definedName>
    <definedName name="fff" hidden="1">#REF!</definedName>
    <definedName name="ffff" hidden="1">#REF!</definedName>
    <definedName name="fffff" hidden="1">#REF!</definedName>
    <definedName name="FIMeXToEUR" hidden="1">1/EUReXToFIM</definedName>
    <definedName name="FRFeXToEUR" hidden="1">1/EUReXToFRF</definedName>
    <definedName name="g" hidden="1">{#N/A,#N/A,TRUE,"Hauptabschlußübersicht";#N/A,#N/A,TRUE,"Bilanz -Einzel-";#N/A,#N/A,TRUE,"Bilanz";#N/A,#N/A,TRUE,"GUV -Einzel-";#N/A,#N/A,TRUE,"GUV"}</definedName>
    <definedName name="gel" hidden="1">{#N/A,#N/A,FALSE,"AV"}</definedName>
    <definedName name="GG" hidden="1">{"zusammenfassung",#N/A,FALSE,"Zusammenfassung"}</definedName>
    <definedName name="h" hidden="1">{#N/A,#N/A,TRUE,"Hauptabschlußübersicht";#N/A,#N/A,TRUE,"GUV ";#N/A,#N/A,TRUE,"G.u.V. -Einzel-";#N/A,#N/A,TRUE,"Bilanz ";#N/A,#N/A,TRUE,"Bilanz -Einzel-";#N/A,#N/A,TRUE,"Erfolgsübersicht";#N/A,#N/A,TRUE,"Erläuterungen Erfolgsübersicht";#N/A,#N/A,TRUE,"Kostenst.-Aufteilung";#N/A,#N/A,TRUE,"Dreijahresvergleich";#N/A,#N/A,TRUE,"Bilanzaufbereitung";#N/A,#N/A,TRUE,"Erfolgsrechnung"}</definedName>
    <definedName name="hal" hidden="1">{#N/A,#N/A,FALSE,"AV"}</definedName>
    <definedName name="hf" hidden="1">{#N/A,#N/A,FALSE,"AV"}</definedName>
    <definedName name="hhh" hidden="1">{#N/A,#N/A,FALSE,"AV"}</definedName>
    <definedName name="holger" hidden="1">{#N/A,#N/A,FALSE,"AV"}</definedName>
    <definedName name="i" hidden="1">{#N/A,#N/A,TRUE,"Hauptabschlußübersicht";#N/A,#N/A,TRUE,"GUV ";#N/A,#N/A,TRUE,"G.u.V. -Einzel-";#N/A,#N/A,TRUE,"Bilanz ";#N/A,#N/A,TRUE,"Bilanz -Einzel-";#N/A,#N/A,TRUE,"Erfolgsübersicht";#N/A,#N/A,TRUE,"Erläuterungen Erfolgsübersicht";#N/A,#N/A,TRUE,"Kostenst.-Aufteilung";#N/A,#N/A,TRUE,"Dreijahresvergleich";#N/A,#N/A,TRUE,"Bilanzaufbereitung";#N/A,#N/A,TRUE,"Erfolgsrechnung"}</definedName>
    <definedName name="IEPeXToEUR" hidden="1">1/EUReXToIEP</definedName>
    <definedName name="Investitionsjahre">#REF!</definedName>
    <definedName name="ITLeXToEUR" hidden="1">1/EUReXToITL</definedName>
    <definedName name="j" hidden="1">{#N/A,#N/A,TRUE,"Hauptabschlußübersicht";#N/A,#N/A,TRUE,"Bilanz -Einzel-";#N/A,#N/A,TRUE,"Bilanz";#N/A,#N/A,TRUE,"GUV -Einzel-";#N/A,#N/A,TRUE,"GUV"}</definedName>
    <definedName name="jgöj" hidden="1">{#N/A,#N/A,FALSE,"AV"}</definedName>
    <definedName name="jzjjgf" hidden="1">{#N/A,#N/A,FALSE,"BASIS";#N/A,#N/A,FALSE,"AK-HK";#N/A,#N/A,FALSE,"Finanzierung";#N/A,#N/A,FALSE,"Mietrendite";#N/A,#N/A,FALSE,"jährl.Belastg.";#N/A,#N/A,FALSE,"Steuer";#N/A,#N/A,FALSE,"Finanz";#N/A,#N/A,FALSE,"Zins-Tilgung"}</definedName>
    <definedName name="k" hidden="1">{#N/A,#N/A,TRUE,"Hauptabschlußübersicht";#N/A,#N/A,TRUE,"GUV ";#N/A,#N/A,TRUE,"G.u.V. -Einzel-";#N/A,#N/A,TRUE,"Bilanz ";#N/A,#N/A,TRUE,"Bilanz -Einzel-";#N/A,#N/A,TRUE,"Erfolgsübersicht";#N/A,#N/A,TRUE,"Erläuterungen Erfolgsübersicht";#N/A,#N/A,TRUE,"Kostenst.-Aufteilung";#N/A,#N/A,TRUE,"Dreijahresvergleich";#N/A,#N/A,TRUE,"Bilanzaufbereitung";#N/A,#N/A,TRUE,"Erfolgsrechnung"}</definedName>
    <definedName name="k_Afa" hidden="1">{#N/A,#N/A,TRUE,"Hauptabschlußübersicht";#N/A,#N/A,TRUE,"GUV ";#N/A,#N/A,TRUE,"G.u.V. -Einzel-";#N/A,#N/A,TRUE,"Bilanz ";#N/A,#N/A,TRUE,"Bilanz -Einzel-";#N/A,#N/A,TRUE,"Erfolgsübersicht";#N/A,#N/A,TRUE,"Erläuterungen Erfolgsübersicht";#N/A,#N/A,TRUE,"Kostenst.-Aufteilung";#N/A,#N/A,TRUE,"Dreijahresvergleich";#N/A,#N/A,TRUE,"Bilanzaufbereitung";#N/A,#N/A,TRUE,"Erfolgsrechnung"}</definedName>
    <definedName name="kalk_Afa" hidden="1">{#N/A,#N/A,TRUE,"Hauptabschlußübersicht";#N/A,#N/A,TRUE,"Bilanz -Einzel-";#N/A,#N/A,TRUE,"Bilanz";#N/A,#N/A,TRUE,"GUV -Einzel-";#N/A,#N/A,TRUE,"GUV"}</definedName>
    <definedName name="ljkögh" hidden="1">{#N/A,#N/A,FALSE,"BASIS";#N/A,#N/A,FALSE,"AK-HK";#N/A,#N/A,FALSE,"Finanzierung";#N/A,#N/A,FALSE,"Mietrendite";#N/A,#N/A,FALSE,"jährl.Belastg.";#N/A,#N/A,FALSE,"Steuer";#N/A,#N/A,FALSE,"Finanz";#N/A,#N/A,FALSE,"Zins-Tilgung"}</definedName>
    <definedName name="lkh" hidden="1">{#N/A,#N/A,TRUE,"Hauptabschlußübersicht";#N/A,#N/A,TRUE,"GUV ";#N/A,#N/A,TRUE,"G.u.V. -Einzel-";#N/A,#N/A,TRUE,"Bilanz ";#N/A,#N/A,TRUE,"Bilanz -Einzel-";#N/A,#N/A,TRUE,"Erfolgsübersicht";#N/A,#N/A,TRUE,"Erläuterungen Erfolgsübersicht";#N/A,#N/A,TRUE,"Kostenst.-Aufteilung";#N/A,#N/A,TRUE,"Dreijahresvergleich";#N/A,#N/A,TRUE,"Bilanzaufbereitung";#N/A,#N/A,TRUE,"Erfolgsrechnung"}</definedName>
    <definedName name="löhjlhj" hidden="1">{#N/A,#N/A,TRUE,"Hauptabschlußübersicht";#N/A,#N/A,TRUE,"Bilanz -Einzel-";#N/A,#N/A,TRUE,"Bilanz";#N/A,#N/A,TRUE,"GUV -Einzel-";#N/A,#N/A,TRUE,"GUV"}</definedName>
    <definedName name="löhölh" hidden="1">{#N/A,#N/A,FALSE,"AV"}</definedName>
    <definedName name="LUFeXToEUR" hidden="1">1/EUReXToLUF</definedName>
    <definedName name="mist" hidden="1">{#N/A,#N/A,TRUE,"Hauptabschlußübersicht";#N/A,#N/A,TRUE,"GUV ";#N/A,#N/A,TRUE,"G.u.V. -Einzel-";#N/A,#N/A,TRUE,"Bilanz ";#N/A,#N/A,TRUE,"Bilanz -Einzel-";#N/A,#N/A,TRUE,"Erfolgsübersicht";#N/A,#N/A,TRUE,"Erläuterungen Erfolgsübersicht";#N/A,#N/A,TRUE,"Kostenst.-Aufteilung";#N/A,#N/A,TRUE,"Dreijahresvergleich";#N/A,#N/A,TRUE,"Bilanzaufbereitung";#N/A,#N/A,TRUE,"Erfolgsrechnung"}</definedName>
    <definedName name="NEUEWOC" hidden="1">{#N/A,#N/A,FALSE,"AV"}</definedName>
    <definedName name="NLGeXToEUR" hidden="1">1/EUReXToNLG</definedName>
    <definedName name="PENZEL" hidden="1">{#N/A,#N/A,FALSE,"BASIS";#N/A,#N/A,FALSE,"AK-HK";#N/A,#N/A,FALSE,"Finanzierung";#N/A,#N/A,FALSE,"Mietrendite";#N/A,#N/A,FALSE,"jährl.Belastg.";#N/A,#N/A,FALSE,"Steuer";#N/A,#N/A,FALSE,"Finanz";#N/A,#N/A,FALSE,"Zins-Tilgung"}</definedName>
    <definedName name="PTEeXToEUR" hidden="1">1/EUReXToPTE</definedName>
    <definedName name="qq" hidden="1">#REF!</definedName>
    <definedName name="RLM_Arbeit">#REF!</definedName>
    <definedName name="RLM_Leistung">#REF!</definedName>
    <definedName name="rtz" hidden="1">{"wärme",#N/A,FALSE,"anlage95"}</definedName>
    <definedName name="Rü" hidden="1">{#N/A,#N/A,FALSE,"AV"}</definedName>
    <definedName name="SAPBEXdnldView" hidden="1">"3ZCERC42LLHVV4KTWA3P33EA5"</definedName>
    <definedName name="SAPBEXrevision" hidden="1">87</definedName>
    <definedName name="SAPBEXsysID" hidden="1">"BWP"</definedName>
    <definedName name="SAPBEXwbID" hidden="1">"9QTBELZ9B94CXOVV7VV1QUZQD"</definedName>
    <definedName name="sdf" hidden="1">{#N/A,#N/A,FALSE,"AV"}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2</definedName>
    <definedName name="solver_nwt" hidden="1">1</definedName>
    <definedName name="solver_pre" hidden="1">0.000001</definedName>
    <definedName name="solver_rel1" hidden="1">3</definedName>
    <definedName name="solver_rel2" hidden="1">3</definedName>
    <definedName name="solver_rhs2" hidden="1">0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20000000</definedName>
    <definedName name="ssss" hidden="1">{"spiegel",#N/A,FALSE,"anlage95"}</definedName>
    <definedName name="t" hidden="1">{#N/A,#N/A,TRUE,"Hauptabschlußübersicht";#N/A,#N/A,TRUE,"Bilanz -Einzel-";#N/A,#N/A,TRUE,"Bilanz";#N/A,#N/A,TRUE,"GUV -Einzel-";#N/A,#N/A,TRUE,"GUV"}</definedName>
    <definedName name="Tab_DocX_Bericht" hidden="1">#REF!</definedName>
    <definedName name="test">SUMPRODUCT(ABS(Freil_AKHK_Plan)*1)</definedName>
    <definedName name="uiui" hidden="1">{#N/A,#N/A,TRUE,"Hauptabschlußübersicht";#N/A,#N/A,TRUE,"Bilanz -Einzel-";#N/A,#N/A,TRUE,"Bilanz";#N/A,#N/A,TRUE,"GUV -Einzel-";#N/A,#N/A,TRUE,"GUV"}</definedName>
    <definedName name="üouz" hidden="1">{#N/A,#N/A,TRUE,"Hauptabschlußübersicht";#N/A,#N/A,TRUE,"GUV ";#N/A,#N/A,TRUE,"G.u.V. -Einzel-";#N/A,#N/A,TRUE,"Bilanz ";#N/A,#N/A,TRUE,"Bilanz -Einzel-";#N/A,#N/A,TRUE,"Erfolgsübersicht";#N/A,#N/A,TRUE,"Erläuterungen Erfolgsübersicht";#N/A,#N/A,TRUE,"Kostenst.-Aufteilung";#N/A,#N/A,TRUE,"Dreijahresvergleich";#N/A,#N/A,TRUE,"Bilanzaufbereitung";#N/A,#N/A,TRUE,"Erfolgsrechnung"}</definedName>
    <definedName name="USTVE" hidden="1">{#N/A,#N/A,FALSE,"AV"}</definedName>
    <definedName name="ve" hidden="1">{#N/A,#N/A,FALSE,"AV"}</definedName>
    <definedName name="Version2Ertrag2001" hidden="1">{#N/A,#N/A,FALSE,"AV"}</definedName>
    <definedName name="w" hidden="1">{#N/A,#N/A,TRUE,"Hauptabschlußübersicht";#N/A,#N/A,TRUE,"GUV ";#N/A,#N/A,TRUE,"G.u.V. -Einzel-";#N/A,#N/A,TRUE,"Bilanz ";#N/A,#N/A,TRUE,"Bilanz -Einzel-";#N/A,#N/A,TRUE,"Erfolgsübersicht";#N/A,#N/A,TRUE,"Erläuterungen Erfolgsübersicht";#N/A,#N/A,TRUE,"Kostenst.-Aufteilung";#N/A,#N/A,TRUE,"Dreijahresvergleich";#N/A,#N/A,TRUE,"Bilanzaufbereitung";#N/A,#N/A,TRUE,"Erfolgsrechnung"}</definedName>
    <definedName name="WOCMAX" hidden="1">{#N/A,#N/A,FALSE,"AV"}</definedName>
    <definedName name="wrn.av." hidden="1">{#N/A,#N/A,FALSE,"AV"}</definedName>
    <definedName name="wrn.bästv." hidden="1">{"bästv",#N/A,FALSE,"anlage95"}</definedName>
    <definedName name="wrn.baufi." hidden="1">{"baufi",#N/A,FALSE,"anlage95"}</definedName>
    <definedName name="wrn.Bilanz." hidden="1">{#N/A,#N/A,FALSE,"AKTIVA.XLS";#N/A,#N/A,FALSE,"PASSIVA.XLS"}</definedName>
    <definedName name="wrn.FB5_GuV_Bilanz." hidden="1">{#N/A,#N/A,FALSE,"FB5.XLS";#N/A,#N/A,FALSE,"AKTIVA.XLS";#N/A,#N/A,FALSE,"PASSIVA.XLS";#N/A,#N/A,FALSE,"G&amp;V.XLS"}</definedName>
    <definedName name="wrn.gas." hidden="1">{"gas",#N/A,FALSE,"anlage95"}</definedName>
    <definedName name="wrn.gesamt." hidden="1">{"gesamt",#N/A,FALSE,"anlage95"}</definedName>
    <definedName name="wrn.Gesamt._.Canon." hidden="1">{"Gesamt Canon",#N/A,FALSE,"1997"}</definedName>
    <definedName name="wrn.Gesamt._.Laser." hidden="1">{"Gesamt Laser",#N/A,FALSE,"1997"}</definedName>
    <definedName name="wrn.hagem." hidden="1">{"bästv",#N/A,FALSE,"anlage95";"hagem",#N/A,FALSE,"anlage95";"hagem",#N/A,FALSE,"anlage95"}</definedName>
    <definedName name="wrn.Investionsplan." hidden="1">{"STROM",#N/A,FALSE,"1995";"Gas",#N/A,FALSE,"1995"}</definedName>
    <definedName name="wrn.Jahrabschl._1996._.EWS2." hidden="1">{#N/A,#N/A,TRUE,"Hauptabschlußübersicht";#N/A,#N/A,TRUE,"Bilanz -Einzel-";#N/A,#N/A,TRUE,"Bilanz";#N/A,#N/A,TRUE,"GUV -Einzel-";#N/A,#N/A,TRUE,"GUV"}</definedName>
    <definedName name="wrn.Jahresabschluß." hidden="1">{#N/A,#N/A,TRUE,"Hauptabschlußübersicht";#N/A,#N/A,TRUE,"GUV ";#N/A,#N/A,TRUE,"G.u.V. -Einzel-";#N/A,#N/A,TRUE,"Bilanz ";#N/A,#N/A,TRUE,"Bilanz -Einzel-";#N/A,#N/A,TRUE,"Erfolgsübersicht";#N/A,#N/A,TRUE,"Erläuterungen Erfolgsübersicht";#N/A,#N/A,TRUE,"Kostenst.-Aufteilung";#N/A,#N/A,TRUE,"Dreijahresvergleich";#N/A,#N/A,TRUE,"Bilanzaufbereitung";#N/A,#N/A,TRUE,"Erfolgsrechnung"}</definedName>
    <definedName name="wrn.Jahresabschluß._.1996._.EWS." hidden="1">{#N/A,#N/A,TRUE,"Hauptabschlußübersicht";#N/A,#N/A,TRUE,"Bilanz -Einzel-";#N/A,#N/A,TRUE,"Bilanz";#N/A,#N/A,TRUE,"GUV -Einzel-";#N/A,#N/A,TRUE,"GUV"}</definedName>
    <definedName name="wrn.Jahresabschluß2" hidden="1">{#N/A,#N/A,TRUE,"Hauptabschlußübersicht";#N/A,#N/A,TRUE,"GUV ";#N/A,#N/A,TRUE,"G.u.V. -Einzel-";#N/A,#N/A,TRUE,"Bilanz ";#N/A,#N/A,TRUE,"Bilanz -Einzel-";#N/A,#N/A,TRUE,"Erfolgsübersicht";#N/A,#N/A,TRUE,"Erläuterungen Erfolgsübersicht";#N/A,#N/A,TRUE,"Kostenst.-Aufteilung";#N/A,#N/A,TRUE,"Dreijahresvergleich";#N/A,#N/A,TRUE,"Bilanzaufbereitung";#N/A,#N/A,TRUE,"Erfolgsrechnung"}</definedName>
    <definedName name="wrn.report._.neu." hidden="1">{#N/A,#N/A,FALSE,"Report gesamt Monat";#N/A,#N/A,FALSE,"Report gesamt aufgelaufen";#N/A,#N/A,FALSE,"MA-Tantieme";#N/A,#N/A,FALSE,"Innenumsätze";#N/A,#N/A,FALSE,"Innenumsätze-Vorjahr";#N/A,#N/A,FALSE,"Report V+S";#N/A,#N/A,FALSE,"SuSa V+S";#N/A,#N/A,FALSE,"Budget V+S";#N/A,#N/A,FALSE,"Vorjahr V+S";#N/A,#N/A,FALSE,"Report Kreativ";#N/A,#N/A,FALSE,"SuSa Kreativ-WJ 30.3.";#N/A,#N/A,FALSE,"Budget Kreativ";#N/A,#N/A,FALSE,"Vorjahr Kreativ WJ 31.03.";#N/A,#N/A,FALSE,"SuSa Kreativ-WJ Sept.";#N/A,#N/A,FALSE,"Vorjahr Kreativ WJ Sept.";#N/A,#N/A,FALSE,"Report Irland";#N/A,#N/A,FALSE,"SuSa Irland HB";#N/A,#N/A,FALSE,"SuSa Irish-Branch";#N/A,#N/A,FALSE,"Budget Irland";#N/A,#N/A,FALSE,"Vorjahr Irland";#N/A,#N/A,FALSE,"Report Thailand";#N/A,#N/A,FALSE,"SuSa Thailand";#N/A,#N/A,FALSE,"Budget Thailand";#N/A,#N/A,FALSE,"Vorjahr Thailand"}</definedName>
    <definedName name="wrn.spiegel." hidden="1">{"spiegel",#N/A,FALSE,"anlage95"}</definedName>
    <definedName name="wrn.sstrom." hidden="1">{#N/A,#N/A,FALSE,"anlage95"}</definedName>
    <definedName name="wrn.wärme." hidden="1">{"wärme",#N/A,FALSE,"anlage95"}</definedName>
    <definedName name="wrn.wasser." hidden="1">{"wasser",#N/A,FALSE,"anlage95"}</definedName>
    <definedName name="wrn.Zusammenstellung." hidden="1">{"zusammenfassung",#N/A,FALSE,"Zusammenfassung"}</definedName>
    <definedName name="xlhInhalt">"ZRDaten1"</definedName>
    <definedName name="xxx" hidden="1">{#N/A,#N/A,TRUE,"Hauptabschlußübersicht";#N/A,#N/A,TRUE,"GUV ";#N/A,#N/A,TRUE,"G.u.V. -Einzel-";#N/A,#N/A,TRUE,"Bilanz ";#N/A,#N/A,TRUE,"Bilanz -Einzel-";#N/A,#N/A,TRUE,"Erfolgsübersicht";#N/A,#N/A,TRUE,"Erläuterungen Erfolgsübersicht";#N/A,#N/A,TRUE,"Kostenst.-Aufteilung";#N/A,#N/A,TRUE,"Dreijahresvergleich";#N/A,#N/A,TRUE,"Bilanzaufbereitung";#N/A,#N/A,TRUE,"Erfolgsrechnung"}</definedName>
    <definedName name="ZRDaten1.ErgDef.1">"?XLSHOST_READ_1(EXCEL)_x000D_
GLOBAL(V;;;EXCEL;;;;;W)_x000D_
SPALTE1(''WX0023'')_x000D_
SPALTE2(''WX0024'')_x000D_
SPALTE3(''WX0025'')_x000D_
SPALTE4(''WX0026'')_x000D_
SPALTE5(''WX0027'')_x000D_
SPALTE6(''WX0028'')_x000D_
SPALTE7(''WX0029'')_x000D_
SPALTE8(''WX0030'')_x000D_
SPALTE9(''WX0031'')_x000D_
SPALTE10(''W_"</definedName>
    <definedName name="ZRDaten1.ErgDef.2">"?X0032'')_x000D_
SPALTE11(''WX0033'')_x000D_
SPALTE12(''WX0034'')_x000D_
SPALTE13(''WX0035'')_x000D_
SPALTE14(''WX0036'')_x000D_
SPALTE15(''WX0037'')_x000D_
SPALTE16(''WX0038'')_x000D_
SPALTE17(''WX0039'')_x000D_
SPALTE18(''WX0040'')_x000D_
SPALTE19(''WX0041'')_x000D_
SPALTE20(''WX0042'')_x000D_
SPALTE21(''WX0043''_"</definedName>
    <definedName name="ZRDaten1.ErgDef.3">"?)_x000D_
SPALTE22(''WX0044'')_x000D_
SPALTE23(''WX0045'')_x000D_
SPALTE24(''WX0046'')_x000D_
SPALTE25(''WX0047'')_x000D_
SPALTE26(''WX0048'')_x000D_
SPALTE27(''WX0049'')_x000D_
SPALTE28(''WX0050'')_x000D_
SPALTE29(''WX0051'')_x000D_
SPALTE30(''WX0052'')_x000D_
SPALTE31(''WX0053'')_x000D_
SPALTE32(''WX0054'')_x000D_
SPAL_"</definedName>
    <definedName name="ZRDaten1.ErgDef.4">"?TE33(''WX0055'')_x000D_
SPALTE34(''WX0056'')_x000D_
SPALTE35(''WX0057'')_x000D_
SPALTE36(''WX0058'')_x000D_
SPALTE37(''WX0059'')_x000D_
SPALTE38(''WX0060'')_x000D_
SPALTE39(''WX0061'')_x000D_
SPALTE40(''WX0062'')_x000D_
SPALTE41(''WX0063'')_x000D_
SPALTE42(''WX0064'')_x000D_
SPALTE43(''WX0065'')_x000D_
SPALTE44(''_"</definedName>
    <definedName name="ZRDaten1.ErgDef.5">"?WX0066'')_x000D_
SPALTE45(''WX0067'')_x000D_
SPALTE46(''WX0068'')_x000D_
SPALTE47(''WX0069'')_x000D_
SPALTE48(''WX0070'')_x000D_
SPALTE49(''WX0071'')_x000D_
SPALTE50(''WX0072'')"</definedName>
    <definedName name="zu" hidden="1">{#N/A,#N/A,TRUE,"Hauptabschlußübersicht";#N/A,#N/A,TRUE,"GUV ";#N/A,#N/A,TRUE,"G.u.V. -Einzel-";#N/A,#N/A,TRUE,"Bilanz ";#N/A,#N/A,TRUE,"Bilanz -Einzel-";#N/A,#N/A,TRUE,"Erfolgsübersicht";#N/A,#N/A,TRUE,"Erläuterungen Erfolgsübersicht";#N/A,#N/A,TRUE,"Kostenst.-Aufteilung";#N/A,#N/A,TRUE,"Dreijahresvergleich";#N/A,#N/A,TRUE,"Bilanzaufbereitung";#N/A,#N/A,TRUE,"Erfolgsrechnung"}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67" i="1" l="1"/>
  <c r="I62" i="1"/>
  <c r="H62" i="1"/>
  <c r="I48" i="1"/>
  <c r="H46" i="1"/>
  <c r="G46" i="1" s="1"/>
  <c r="I45" i="1"/>
  <c r="H45" i="1"/>
  <c r="G45" i="1"/>
  <c r="F45" i="1"/>
  <c r="I30" i="1"/>
  <c r="H30" i="1"/>
  <c r="G30" i="1"/>
  <c r="F30" i="1"/>
  <c r="I17" i="1"/>
  <c r="H17" i="1"/>
  <c r="G17" i="1"/>
  <c r="F17" i="1"/>
  <c r="F46" i="1" l="1"/>
  <c r="F48" i="1" s="1"/>
  <c r="G48" i="1"/>
  <c r="H48" i="1"/>
</calcChain>
</file>

<file path=xl/sharedStrings.xml><?xml version="1.0" encoding="utf-8"?>
<sst xmlns="http://schemas.openxmlformats.org/spreadsheetml/2006/main" count="238" uniqueCount="98">
  <si>
    <t>Netzebene</t>
  </si>
  <si>
    <t>lfd. Nr.</t>
  </si>
  <si>
    <t>Gesetz</t>
  </si>
  <si>
    <t>Veröffentlichung</t>
  </si>
  <si>
    <t>HS/MS</t>
  </si>
  <si>
    <t>MS</t>
  </si>
  <si>
    <t>MS/NS</t>
  </si>
  <si>
    <t>NS</t>
  </si>
  <si>
    <t>Einheit</t>
  </si>
  <si>
    <t>Ergebnisse der Differenzbilanzierung</t>
  </si>
  <si>
    <t>§ 12 Abs. 3 S. 3 StromNZV</t>
  </si>
  <si>
    <t>Link zu lfd. Nr. 10</t>
  </si>
  <si>
    <t>kW</t>
  </si>
  <si>
    <t>Einheitlicher Preis für Jahresmehr- bzw. Jahresmindermengen</t>
  </si>
  <si>
    <t>§ 13 Abs. 3 S. 3 StromNZV</t>
  </si>
  <si>
    <t>Link zu lfd. Nr. 11</t>
  </si>
  <si>
    <t>https://www.bdew.de/energie/mehr-mindermengenabrechnung-strom/</t>
  </si>
  <si>
    <t>Jahreshöchstlast</t>
  </si>
  <si>
    <t>§ 23c Abs. 3 Nr. 1 EnWG</t>
  </si>
  <si>
    <t>---</t>
  </si>
  <si>
    <t>Netzverluste</t>
  </si>
  <si>
    <t>§ 23c Abs. 3 Nr. 2 EnWG</t>
  </si>
  <si>
    <t>kWh</t>
  </si>
  <si>
    <t>Summenlast der nicht leistungsgemessenen Kunden</t>
  </si>
  <si>
    <t>§ 23c Abs. 3 Nr. 3 EnWG</t>
  </si>
  <si>
    <t>Link zu lfd. Nr. 24</t>
  </si>
  <si>
    <t>Summenlast der Netzverluste</t>
  </si>
  <si>
    <t>Fahrplanprognose der SLP-Kunden</t>
  </si>
  <si>
    <t>§ 23c Abs. 3 Nr. 4 EnWG</t>
  </si>
  <si>
    <t>Link zu lfd. Nr. 25</t>
  </si>
  <si>
    <t>Analytische Restlastkurve</t>
  </si>
  <si>
    <t>Höchstentnahmelast</t>
  </si>
  <si>
    <t>§ 23c Abs. 3 Nr. 5 EnWG</t>
  </si>
  <si>
    <t>Link zu lfd. Nr. 26</t>
  </si>
  <si>
    <t>Bezug aus vorg. Netzebene</t>
  </si>
  <si>
    <t>Summe aller Einspeisungen je Netzebene</t>
  </si>
  <si>
    <t>§ 23c Abs. 3 Nr. 6 EnWG</t>
  </si>
  <si>
    <t>Link zu lfd. Nr. 27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</si>
  <si>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</si>
  <si>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</si>
  <si>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</si>
  <si>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</si>
  <si>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</si>
  <si>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</si>
  <si>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</si>
  <si>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</si>
  <si>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</si>
  <si>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</si>
  <si>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</si>
  <si>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</si>
  <si>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Rückspeisung aus NE (in vorgelagerte NE)</t>
  </si>
  <si>
    <t>Mengen der Verlustenergie</t>
  </si>
  <si>
    <t>§ 23c Abs. 3 Nr. 7 EnWG</t>
  </si>
  <si>
    <t>Preise der Verlustenergie</t>
  </si>
  <si>
    <t>ct/kWh</t>
  </si>
  <si>
    <t>Höhe der Durchschnittsverluste je Netzebene</t>
  </si>
  <si>
    <t>§ 10 Abs. 2 StromNEV</t>
  </si>
  <si>
    <t>%</t>
  </si>
  <si>
    <t>durchschnittliche Beschaffungskosten</t>
  </si>
  <si>
    <t>Stromkreislänge Kabel</t>
  </si>
  <si>
    <t>§ 23c Abs. 1 Nr. 1 EnWG</t>
  </si>
  <si>
    <t>km</t>
  </si>
  <si>
    <t>Stromkreislänge Freileitung</t>
  </si>
  <si>
    <t>Installierte Leistung</t>
  </si>
  <si>
    <t>§ 23c Abs. 1 Nr. 2 EnWG</t>
  </si>
  <si>
    <t>kVA</t>
  </si>
  <si>
    <t>entnommene Jahresarbeit</t>
  </si>
  <si>
    <t>§ 23c Abs. 1 Nr. 3 EnWG</t>
  </si>
  <si>
    <t>Anzahl Entnahmestellen je Netz- und Umspannebene</t>
  </si>
  <si>
    <t>§ 23c Abs. 1 Nr. 4 EnWG</t>
  </si>
  <si>
    <t>Stück</t>
  </si>
  <si>
    <t>intelligenten Messsysteme bei Netzanschlüssen in der Niederspannung</t>
  </si>
  <si>
    <t>§ 23c Abs. 1 Nr. 4a EnWG</t>
  </si>
  <si>
    <t>Entnahmestellen, die über Netzanschlüsse in der Niederspannung an 
ein intelligentes Messsystem angeschlossen sind</t>
  </si>
  <si>
    <t>§ 23c Abs. 1 Nr. 4b EnWG</t>
  </si>
  <si>
    <t>§ 23c Abs. 1 Nr. 4c EnWG</t>
  </si>
  <si>
    <t>Abgeschlossene Vereinbarungen nach § 14a Absatz 1 Satz 1 EnWG</t>
  </si>
  <si>
    <t>§ 23c Abs. 1 Nr. 4d EnWG</t>
  </si>
  <si>
    <t>Anzahl Entnahmestellen mit 1/4-h-Leistungsmessung (inkl. iMS)</t>
  </si>
  <si>
    <t>§ 23c Abs. 1 Nr. 8 EnWG</t>
  </si>
  <si>
    <t>Anzahl sonstiger Entnahmestellen</t>
  </si>
  <si>
    <t>Einwohnerzahl</t>
  </si>
  <si>
    <t>§ 23c Abs. 1 Nr. 5 EnWG</t>
  </si>
  <si>
    <t>k.A.</t>
  </si>
  <si>
    <t>versorgte  Fläche</t>
  </si>
  <si>
    <t>§ 23c Abs. 1 Nr. 6 EnWG</t>
  </si>
  <si>
    <t>km²</t>
  </si>
  <si>
    <t>geografische Fläche</t>
  </si>
  <si>
    <t>§ 23c Abs. 1 Nr. 7 EnWG</t>
  </si>
  <si>
    <t>Name des grundzuständigen Messstellenbetreibers</t>
  </si>
  <si>
    <t>§ 23c Abs. 1 Nr. 9 EnWG</t>
  </si>
  <si>
    <t>Ansprechpartner im Unternehmen für Netzzugangsfragen</t>
  </si>
  <si>
    <t>§ 23c Abs. 1 Nr. 10 EnWG</t>
  </si>
  <si>
    <t>Herr Ralf Wübbenhorst</t>
  </si>
  <si>
    <t>Energiegenossenschaft für Wittmund eG</t>
  </si>
  <si>
    <t>Internet-Veröffentlichungspflichten des Geschäftsjahres 2025</t>
  </si>
  <si>
    <t>Anzahl der Netzanschlüsse, die im Jahr 2025 länger als 3 Monate ab Erhalt des Netzanschlussbegehrens nicht durchgeführt wurden</t>
  </si>
  <si>
    <t>Anzahl der Netzanschlüsse, die im Jahr 2025 länger als 6 Monate ab Erhalt des Netzanschlussbegehrens nicht durchgeführt wurden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</si>
</sst>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€_-;\-* #,##0\ _€_-;_-* &quot;-&quot;??\ _€_-;_-@_-"/>
    <numFmt numFmtId="165" formatCode="_-* #,##0.0\ _€_-;\-* #,##0.0\ _€_-;_-* &quot;-&quot;??\ _€_-;_-@_-"/>
    <numFmt numFmtId="166" formatCode="_-* #,##0.000\ _€_-;\-* #,##0.000\ _€_-;_-* &quot;-&quot;??\ _€_-;_-@_-"/>
    <numFmt numFmtId="167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3" fillId="0" borderId="0"/>
  </cellStyleXfs>
  <cellXfs count="129">
    <xf numFmtId="0" fontId="0" fillId="0" borderId="0" xfId="0"/>
    <xf numFmtId="0" fontId="2" fillId="2" borderId="0" xfId="0" applyFont="1" applyFill="1"/>
    <xf numFmtId="4" fontId="4" fillId="3" borderId="1" xfId="2" applyNumberFormat="1" applyFont="1" applyFill="1" applyBorder="1"/>
    <xf numFmtId="0" fontId="4" fillId="2" borderId="0" xfId="2" applyFont="1" applyFill="1"/>
    <xf numFmtId="0" fontId="4" fillId="4" borderId="2" xfId="2" applyFont="1" applyFill="1" applyBorder="1" applyAlignment="1">
      <alignment horizontal="center"/>
    </xf>
    <xf numFmtId="0" fontId="4" fillId="4" borderId="3" xfId="2" applyFont="1" applyFill="1" applyBorder="1" applyAlignment="1">
      <alignment horizontal="center"/>
    </xf>
    <xf numFmtId="0" fontId="4" fillId="4" borderId="4" xfId="2" applyFont="1" applyFill="1" applyBorder="1" applyAlignment="1">
      <alignment horizontal="center"/>
    </xf>
    <xf numFmtId="0" fontId="4" fillId="2" borderId="0" xfId="2" applyFont="1" applyFill="1" applyAlignment="1">
      <alignment horizontal="left"/>
    </xf>
    <xf numFmtId="0" fontId="5" fillId="2" borderId="0" xfId="2" applyFont="1" applyFill="1"/>
    <xf numFmtId="0" fontId="4" fillId="5" borderId="2" xfId="2" applyFont="1" applyFill="1" applyBorder="1" applyAlignment="1">
      <alignment horizontal="left" vertical="center"/>
    </xf>
    <xf numFmtId="0" fontId="4" fillId="5" borderId="3" xfId="2" applyFont="1" applyFill="1" applyBorder="1" applyAlignment="1">
      <alignment horizontal="center" vertical="center"/>
    </xf>
    <xf numFmtId="0" fontId="4" fillId="5" borderId="3" xfId="2" applyFont="1" applyFill="1" applyBorder="1" applyAlignment="1">
      <alignment horizontal="left" vertical="center" wrapText="1"/>
    </xf>
    <xf numFmtId="0" fontId="4" fillId="5" borderId="4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left" vertical="center"/>
    </xf>
    <xf numFmtId="0" fontId="5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wrapText="1"/>
    </xf>
    <xf numFmtId="164" fontId="2" fillId="6" borderId="0" xfId="2" applyNumberFormat="1" applyFont="1" applyFill="1"/>
    <xf numFmtId="164" fontId="5" fillId="2" borderId="6" xfId="2" applyNumberFormat="1" applyFont="1" applyFill="1" applyBorder="1" applyAlignment="1">
      <alignment horizontal="center" vertical="center"/>
    </xf>
    <xf numFmtId="0" fontId="5" fillId="3" borderId="5" xfId="2" applyFont="1" applyFill="1" applyBorder="1"/>
    <xf numFmtId="0" fontId="5" fillId="3" borderId="0" xfId="2" applyFont="1" applyFill="1" applyAlignment="1">
      <alignment horizontal="center"/>
    </xf>
    <xf numFmtId="0" fontId="5" fillId="3" borderId="0" xfId="2" applyFont="1" applyFill="1"/>
    <xf numFmtId="0" fontId="1" fillId="2" borderId="0" xfId="1" applyFill="1" applyAlignment="1">
      <alignment horizontal="center"/>
    </xf>
    <xf numFmtId="0" fontId="5" fillId="2" borderId="0" xfId="2" applyFont="1" applyFill="1" applyAlignment="1">
      <alignment horizontal="center"/>
    </xf>
    <xf numFmtId="0" fontId="5" fillId="3" borderId="6" xfId="2" applyFont="1" applyFill="1" applyBorder="1" applyAlignment="1">
      <alignment horizontal="center"/>
    </xf>
    <xf numFmtId="0" fontId="5" fillId="2" borderId="5" xfId="2" applyFont="1" applyFill="1" applyBorder="1"/>
    <xf numFmtId="0" fontId="5" fillId="2" borderId="0" xfId="2" applyFont="1" applyFill="1" applyAlignment="1">
      <alignment horizontal="center"/>
    </xf>
    <xf numFmtId="4" fontId="5" fillId="2" borderId="0" xfId="2" applyNumberFormat="1" applyFont="1" applyFill="1" applyAlignment="1">
      <alignment horizontal="left"/>
    </xf>
    <xf numFmtId="0" fontId="5" fillId="2" borderId="0" xfId="2" quotePrefix="1" applyFont="1" applyFill="1"/>
    <xf numFmtId="164" fontId="2" fillId="2" borderId="0" xfId="2" applyNumberFormat="1" applyFont="1" applyFill="1"/>
    <xf numFmtId="0" fontId="5" fillId="2" borderId="6" xfId="2" applyFont="1" applyFill="1" applyBorder="1" applyAlignment="1">
      <alignment horizontal="center"/>
    </xf>
    <xf numFmtId="4" fontId="5" fillId="3" borderId="0" xfId="2" applyNumberFormat="1" applyFont="1" applyFill="1"/>
    <xf numFmtId="0" fontId="5" fillId="3" borderId="0" xfId="2" quotePrefix="1" applyFont="1" applyFill="1"/>
    <xf numFmtId="164" fontId="5" fillId="3" borderId="0" xfId="2" applyNumberFormat="1" applyFont="1" applyFill="1"/>
    <xf numFmtId="0" fontId="5" fillId="3" borderId="7" xfId="2" applyFont="1" applyFill="1" applyBorder="1"/>
    <xf numFmtId="0" fontId="5" fillId="3" borderId="8" xfId="2" applyFont="1" applyFill="1" applyBorder="1" applyAlignment="1">
      <alignment horizontal="center"/>
    </xf>
    <xf numFmtId="4" fontId="5" fillId="3" borderId="8" xfId="2" applyNumberFormat="1" applyFont="1" applyFill="1" applyBorder="1"/>
    <xf numFmtId="0" fontId="5" fillId="3" borderId="8" xfId="2" applyFont="1" applyFill="1" applyBorder="1"/>
    <xf numFmtId="164" fontId="5" fillId="3" borderId="8" xfId="2" applyNumberFormat="1" applyFont="1" applyFill="1" applyBorder="1"/>
    <xf numFmtId="0" fontId="5" fillId="3" borderId="9" xfId="2" applyFont="1" applyFill="1" applyBorder="1" applyAlignment="1">
      <alignment horizontal="center"/>
    </xf>
    <xf numFmtId="4" fontId="2" fillId="2" borderId="0" xfId="0" applyNumberFormat="1" applyFont="1" applyFill="1"/>
    <xf numFmtId="4" fontId="4" fillId="5" borderId="3" xfId="2" applyNumberFormat="1" applyFont="1" applyFill="1" applyBorder="1" applyAlignment="1">
      <alignment horizontal="left" vertical="center" wrapText="1"/>
    </xf>
    <xf numFmtId="0" fontId="5" fillId="5" borderId="10" xfId="2" applyFont="1" applyFill="1" applyBorder="1"/>
    <xf numFmtId="0" fontId="5" fillId="5" borderId="11" xfId="2" quotePrefix="1" applyFont="1" applyFill="1" applyBorder="1" applyAlignment="1">
      <alignment horizontal="center"/>
    </xf>
    <xf numFmtId="4" fontId="5" fillId="5" borderId="11" xfId="2" quotePrefix="1" applyNumberFormat="1" applyFont="1" applyFill="1" applyBorder="1" applyAlignment="1">
      <alignment horizontal="left"/>
    </xf>
    <xf numFmtId="0" fontId="5" fillId="5" borderId="11" xfId="2" quotePrefix="1" applyFont="1" applyFill="1" applyBorder="1" applyAlignment="1">
      <alignment horizontal="left"/>
    </xf>
    <xf numFmtId="164" fontId="2" fillId="5" borderId="11" xfId="2" applyNumberFormat="1" applyFont="1" applyFill="1" applyBorder="1"/>
    <xf numFmtId="0" fontId="5" fillId="5" borderId="12" xfId="2" applyFont="1" applyFill="1" applyBorder="1" applyAlignment="1">
      <alignment horizontal="center"/>
    </xf>
    <xf numFmtId="0" fontId="5" fillId="3" borderId="5" xfId="2" applyFont="1" applyFill="1" applyBorder="1" applyAlignment="1">
      <alignment horizontal="left"/>
    </xf>
    <xf numFmtId="0" fontId="5" fillId="2" borderId="5" xfId="2" applyFont="1" applyFill="1" applyBorder="1" applyAlignment="1">
      <alignment horizontal="left"/>
    </xf>
    <xf numFmtId="4" fontId="5" fillId="2" borderId="0" xfId="2" applyNumberFormat="1" applyFont="1" applyFill="1"/>
    <xf numFmtId="164" fontId="5" fillId="2" borderId="0" xfId="2" applyNumberFormat="1" applyFont="1" applyFill="1"/>
    <xf numFmtId="0" fontId="5" fillId="5" borderId="5" xfId="2" applyFont="1" applyFill="1" applyBorder="1"/>
    <xf numFmtId="0" fontId="5" fillId="5" borderId="0" xfId="2" quotePrefix="1" applyFont="1" applyFill="1" applyAlignment="1">
      <alignment horizontal="center"/>
    </xf>
    <xf numFmtId="4" fontId="5" fillId="5" borderId="0" xfId="2" quotePrefix="1" applyNumberFormat="1" applyFont="1" applyFill="1" applyAlignment="1">
      <alignment horizontal="left"/>
    </xf>
    <xf numFmtId="0" fontId="5" fillId="5" borderId="0" xfId="2" quotePrefix="1" applyFont="1" applyFill="1" applyAlignment="1">
      <alignment horizontal="left"/>
    </xf>
    <xf numFmtId="164" fontId="2" fillId="5" borderId="0" xfId="2" applyNumberFormat="1" applyFont="1" applyFill="1"/>
    <xf numFmtId="0" fontId="5" fillId="5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left"/>
    </xf>
    <xf numFmtId="0" fontId="5" fillId="2" borderId="8" xfId="2" applyFont="1" applyFill="1" applyBorder="1"/>
    <xf numFmtId="4" fontId="5" fillId="2" borderId="8" xfId="2" applyNumberFormat="1" applyFont="1" applyFill="1" applyBorder="1"/>
    <xf numFmtId="164" fontId="5" fillId="2" borderId="8" xfId="2" applyNumberFormat="1" applyFont="1" applyFill="1" applyBorder="1"/>
    <xf numFmtId="0" fontId="5" fillId="2" borderId="9" xfId="2" applyFont="1" applyFill="1" applyBorder="1" applyAlignment="1">
      <alignment horizontal="center"/>
    </xf>
    <xf numFmtId="0" fontId="6" fillId="2" borderId="0" xfId="2" applyFont="1" applyFill="1" applyAlignment="1">
      <alignment horizontal="left"/>
    </xf>
    <xf numFmtId="0" fontId="6" fillId="2" borderId="0" xfId="2" applyFont="1" applyFill="1"/>
    <xf numFmtId="4" fontId="6" fillId="2" borderId="0" xfId="2" applyNumberFormat="1" applyFont="1" applyFill="1"/>
    <xf numFmtId="164" fontId="7" fillId="2" borderId="0" xfId="2" applyNumberFormat="1" applyFont="1" applyFill="1"/>
    <xf numFmtId="165" fontId="5" fillId="3" borderId="0" xfId="2" applyNumberFormat="1" applyFont="1" applyFill="1"/>
    <xf numFmtId="0" fontId="8" fillId="2" borderId="0" xfId="2" applyFont="1" applyFill="1"/>
    <xf numFmtId="166" fontId="2" fillId="2" borderId="0" xfId="2" applyNumberFormat="1" applyFont="1" applyFill="1"/>
    <xf numFmtId="0" fontId="9" fillId="2" borderId="0" xfId="0" applyFont="1" applyFill="1" applyAlignment="1">
      <alignment horizontal="right"/>
    </xf>
    <xf numFmtId="0" fontId="8" fillId="3" borderId="0" xfId="2" applyFont="1" applyFill="1"/>
    <xf numFmtId="167" fontId="5" fillId="3" borderId="0" xfId="2" applyNumberFormat="1" applyFont="1" applyFill="1"/>
    <xf numFmtId="0" fontId="8" fillId="0" borderId="0" xfId="0" applyFont="1"/>
    <xf numFmtId="166" fontId="5" fillId="2" borderId="0" xfId="2" applyNumberFormat="1" applyFont="1" applyFill="1"/>
    <xf numFmtId="164" fontId="2" fillId="6" borderId="0" xfId="2" applyNumberFormat="1" applyFont="1" applyFill="1" applyAlignment="1">
      <alignment horizontal="center"/>
    </xf>
    <xf numFmtId="166" fontId="7" fillId="3" borderId="0" xfId="2" applyNumberFormat="1" applyFont="1" applyFill="1" applyAlignment="1">
      <alignment horizontal="center"/>
    </xf>
    <xf numFmtId="164" fontId="5" fillId="6" borderId="0" xfId="2" applyNumberFormat="1" applyFont="1" applyFill="1" applyAlignment="1">
      <alignment horizontal="center"/>
    </xf>
    <xf numFmtId="166" fontId="2" fillId="3" borderId="0" xfId="2" applyNumberFormat="1" applyFont="1" applyFill="1" applyAlignment="1">
      <alignment horizontal="center"/>
    </xf>
    <xf numFmtId="166" fontId="7" fillId="2" borderId="0" xfId="2" applyNumberFormat="1" applyFont="1" applyFill="1" applyAlignment="1">
      <alignment horizontal="center"/>
    </xf>
    <xf numFmtId="166" fontId="2" fillId="2" borderId="0" xfId="2" applyNumberFormat="1" applyFont="1" applyFill="1" applyAlignment="1">
      <alignment horizontal="center"/>
    </xf>
    <xf numFmtId="164" fontId="7" fillId="3" borderId="0" xfId="2" applyNumberFormat="1" applyFont="1" applyFill="1" applyAlignment="1">
      <alignment horizontal="center"/>
    </xf>
    <xf numFmtId="164" fontId="2" fillId="3" borderId="0" xfId="2" applyNumberFormat="1" applyFont="1" applyFill="1" applyAlignment="1">
      <alignment horizontal="center"/>
    </xf>
    <xf numFmtId="0" fontId="8" fillId="2" borderId="0" xfId="2" quotePrefix="1" applyFont="1" applyFill="1"/>
    <xf numFmtId="164" fontId="7" fillId="3" borderId="0" xfId="2" applyNumberFormat="1" applyFont="1" applyFill="1"/>
    <xf numFmtId="164" fontId="2" fillId="3" borderId="0" xfId="2" applyNumberFormat="1" applyFont="1" applyFill="1"/>
    <xf numFmtId="0" fontId="5" fillId="3" borderId="5" xfId="2" applyFont="1" applyFill="1" applyBorder="1" applyAlignment="1">
      <alignment horizontal="left" wrapText="1"/>
    </xf>
    <xf numFmtId="0" fontId="5" fillId="3" borderId="0" xfId="2" applyFont="1" applyFill="1" applyAlignment="1">
      <alignment horizontal="center" vertical="center"/>
    </xf>
    <xf numFmtId="4" fontId="5" fillId="3" borderId="0" xfId="2" applyNumberFormat="1" applyFont="1" applyFill="1" applyAlignment="1">
      <alignment vertical="center"/>
    </xf>
    <xf numFmtId="164" fontId="2" fillId="3" borderId="0" xfId="2" applyNumberFormat="1" applyFont="1" applyFill="1" applyAlignment="1">
      <alignment vertical="center"/>
    </xf>
    <xf numFmtId="0" fontId="5" fillId="3" borderId="6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left" vertical="center" wrapText="1"/>
    </xf>
    <xf numFmtId="0" fontId="5" fillId="2" borderId="0" xfId="2" applyFont="1" applyFill="1" applyAlignment="1">
      <alignment horizontal="center" vertical="center"/>
    </xf>
    <xf numFmtId="4" fontId="5" fillId="2" borderId="0" xfId="2" applyNumberFormat="1" applyFont="1" applyFill="1" applyAlignment="1">
      <alignment horizontal="left" vertical="center"/>
    </xf>
    <xf numFmtId="0" fontId="8" fillId="2" borderId="0" xfId="2" applyFont="1" applyFill="1" applyAlignment="1">
      <alignment horizontal="center"/>
    </xf>
    <xf numFmtId="164" fontId="7" fillId="2" borderId="0" xfId="2" applyNumberFormat="1" applyFont="1" applyFill="1" applyAlignment="1">
      <alignment horizontal="center" vertical="center"/>
    </xf>
    <xf numFmtId="164" fontId="2" fillId="2" borderId="0" xfId="2" applyNumberFormat="1" applyFont="1" applyFill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left" vertical="center"/>
    </xf>
    <xf numFmtId="0" fontId="5" fillId="3" borderId="5" xfId="2" applyFont="1" applyFill="1" applyBorder="1" applyAlignment="1">
      <alignment horizontal="left" vertical="center" wrapText="1"/>
    </xf>
    <xf numFmtId="0" fontId="5" fillId="3" borderId="0" xfId="2" applyFont="1" applyFill="1" applyAlignment="1">
      <alignment horizontal="center" vertical="center"/>
    </xf>
    <xf numFmtId="4" fontId="5" fillId="3" borderId="0" xfId="2" applyNumberFormat="1" applyFont="1" applyFill="1" applyAlignment="1">
      <alignment horizontal="left" vertical="center"/>
    </xf>
    <xf numFmtId="0" fontId="8" fillId="3" borderId="0" xfId="2" applyFont="1" applyFill="1" applyAlignment="1">
      <alignment horizontal="center"/>
    </xf>
    <xf numFmtId="164" fontId="7" fillId="3" borderId="0" xfId="2" applyNumberFormat="1" applyFont="1" applyFill="1" applyAlignment="1">
      <alignment horizontal="center" vertical="center"/>
    </xf>
    <xf numFmtId="164" fontId="2" fillId="3" borderId="0" xfId="2" applyNumberFormat="1" applyFont="1" applyFill="1" applyAlignment="1">
      <alignment horizontal="center" vertical="center"/>
    </xf>
    <xf numFmtId="0" fontId="5" fillId="3" borderId="6" xfId="2" applyFont="1" applyFill="1" applyBorder="1" applyAlignment="1">
      <alignment horizontal="center" vertical="center"/>
    </xf>
    <xf numFmtId="0" fontId="5" fillId="3" borderId="5" xfId="2" applyFont="1" applyFill="1" applyBorder="1" applyAlignment="1">
      <alignment horizontal="left" vertical="center"/>
    </xf>
    <xf numFmtId="4" fontId="5" fillId="2" borderId="0" xfId="2" applyNumberFormat="1" applyFont="1" applyFill="1" applyAlignment="1">
      <alignment horizontal="left" vertical="center"/>
    </xf>
    <xf numFmtId="0" fontId="8" fillId="2" borderId="0" xfId="2" applyFont="1" applyFill="1" applyAlignment="1">
      <alignment horizontal="center"/>
    </xf>
    <xf numFmtId="164" fontId="2" fillId="2" borderId="0" xfId="2" applyNumberFormat="1" applyFont="1" applyFill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4" fontId="5" fillId="3" borderId="0" xfId="2" applyNumberFormat="1" applyFont="1" applyFill="1" applyAlignment="1">
      <alignment horizontal="left"/>
    </xf>
    <xf numFmtId="0" fontId="8" fillId="3" borderId="0" xfId="2" quotePrefix="1" applyFont="1" applyFill="1"/>
    <xf numFmtId="0" fontId="5" fillId="0" borderId="5" xfId="2" applyFont="1" applyBorder="1" applyAlignment="1">
      <alignment horizontal="left"/>
    </xf>
    <xf numFmtId="4" fontId="5" fillId="0" borderId="0" xfId="2" applyNumberFormat="1" applyFont="1"/>
    <xf numFmtId="165" fontId="2" fillId="0" borderId="0" xfId="2" applyNumberFormat="1" applyFont="1"/>
    <xf numFmtId="0" fontId="5" fillId="0" borderId="6" xfId="2" applyFont="1" applyBorder="1" applyAlignment="1">
      <alignment horizontal="center"/>
    </xf>
    <xf numFmtId="4" fontId="5" fillId="3" borderId="8" xfId="2" applyNumberFormat="1" applyFont="1" applyFill="1" applyBorder="1" applyAlignment="1">
      <alignment horizontal="left"/>
    </xf>
    <xf numFmtId="0" fontId="8" fillId="3" borderId="8" xfId="0" applyFont="1" applyFill="1" applyBorder="1"/>
    <xf numFmtId="164" fontId="2" fillId="6" borderId="8" xfId="2" applyNumberFormat="1" applyFont="1" applyFill="1" applyBorder="1"/>
    <xf numFmtId="165" fontId="2" fillId="3" borderId="8" xfId="2" applyNumberFormat="1" applyFont="1" applyFill="1" applyBorder="1"/>
    <xf numFmtId="0" fontId="5" fillId="3" borderId="2" xfId="2" applyFont="1" applyFill="1" applyBorder="1" applyAlignment="1">
      <alignment horizontal="left"/>
    </xf>
    <xf numFmtId="0" fontId="5" fillId="3" borderId="3" xfId="2" applyFont="1" applyFill="1" applyBorder="1" applyAlignment="1">
      <alignment horizontal="center"/>
    </xf>
    <xf numFmtId="4" fontId="5" fillId="3" borderId="3" xfId="2" applyNumberFormat="1" applyFont="1" applyFill="1" applyBorder="1"/>
    <xf numFmtId="0" fontId="8" fillId="3" borderId="3" xfId="2" applyFont="1" applyFill="1" applyBorder="1"/>
    <xf numFmtId="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3" borderId="4" xfId="2" applyFont="1" applyFill="1" applyBorder="1" applyAlignment="1">
      <alignment horizontal="center"/>
    </xf>
    <xf numFmtId="0" fontId="5" fillId="3" borderId="3" xfId="2" quotePrefix="1" applyFont="1" applyFill="1" applyBorder="1" applyAlignment="1">
      <alignment horizontal="center"/>
    </xf>
    <xf numFmtId="0" fontId="2" fillId="0" borderId="0" xfId="0" applyFont="1"/>
  </cellXfs>
  <cellStyles count="3">
    <cellStyle name="Link" xfId="1" builtinId="8"/>
    <cellStyle name="Standard" xfId="0" builtinId="0"/>
    <cellStyle name="Standard 2" xfId="2" xr:uid="{6C90F529-422D-449C-814D-05ECA680E9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dew.de/energie/mehr-mindermengenabrechnung-str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E695F-A009-4632-815C-E78D26248D80}">
  <sheetPr codeName="Tabelle10">
    <pageSetUpPr fitToPage="1"/>
  </sheetPr>
  <dimension ref="A1:N70"/>
  <sheetViews>
    <sheetView tabSelected="1" zoomScale="85" zoomScaleNormal="85" workbookViewId="0">
      <selection activeCell="D2" sqref="D2"/>
    </sheetView>
  </sheetViews>
  <sheetFormatPr baseColWidth="10" defaultColWidth="0" defaultRowHeight="15.75" customHeight="1" zeroHeight="1" x14ac:dyDescent="0.25"/>
  <cols>
    <col min="1" max="1" width="3" style="1" customWidth="1"/>
    <col min="2" max="2" width="68.140625" style="128" customWidth="1"/>
    <col min="3" max="3" width="8.42578125" style="128" customWidth="1"/>
    <col min="4" max="4" width="27.42578125" style="128" customWidth="1"/>
    <col min="5" max="5" width="19.85546875" style="128" customWidth="1"/>
    <col min="6" max="6" width="16.140625" style="128" hidden="1" customWidth="1"/>
    <col min="7" max="7" width="22.28515625" style="128" hidden="1" customWidth="1"/>
    <col min="8" max="9" width="34.7109375" style="128" customWidth="1"/>
    <col min="10" max="10" width="8" style="128" bestFit="1" customWidth="1"/>
    <col min="11" max="11" width="10.7109375" style="1" customWidth="1"/>
    <col min="12" max="12" width="11.42578125" style="1" hidden="1" customWidth="1"/>
    <col min="13" max="14" width="0" style="128" hidden="1" customWidth="1"/>
    <col min="15" max="16384" width="11.42578125" style="128" hidden="1"/>
  </cols>
  <sheetData>
    <row r="1" spans="2:10" s="1" customFormat="1" x14ac:dyDescent="0.25"/>
    <row r="2" spans="2:10" s="1" customFormat="1" x14ac:dyDescent="0.25">
      <c r="B2" s="2" t="s">
        <v>94</v>
      </c>
      <c r="D2" s="3"/>
      <c r="G2" s="4" t="s">
        <v>95</v>
      </c>
      <c r="H2" s="5"/>
      <c r="I2" s="5"/>
      <c r="J2" s="6"/>
    </row>
    <row r="3" spans="2:10" s="1" customFormat="1" x14ac:dyDescent="0.25">
      <c r="B3" s="7"/>
      <c r="C3" s="7"/>
      <c r="D3" s="8"/>
      <c r="E3" s="8"/>
      <c r="F3" s="8"/>
      <c r="G3" s="8"/>
      <c r="H3" s="8"/>
      <c r="I3" s="8"/>
      <c r="J3" s="8"/>
    </row>
    <row r="4" spans="2:10" x14ac:dyDescent="0.25">
      <c r="B4" s="9" t="s">
        <v>0</v>
      </c>
      <c r="C4" s="10" t="s">
        <v>1</v>
      </c>
      <c r="D4" s="11" t="s">
        <v>2</v>
      </c>
      <c r="E4" s="11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12" t="s">
        <v>8</v>
      </c>
    </row>
    <row r="5" spans="2:10" x14ac:dyDescent="0.25">
      <c r="B5" s="13" t="s">
        <v>9</v>
      </c>
      <c r="C5" s="14">
        <v>10</v>
      </c>
      <c r="D5" s="15" t="s">
        <v>10</v>
      </c>
      <c r="E5" s="15" t="s">
        <v>11</v>
      </c>
      <c r="F5" s="16"/>
      <c r="G5" s="16"/>
      <c r="H5" s="16"/>
      <c r="I5" s="16"/>
      <c r="J5" s="17" t="s">
        <v>12</v>
      </c>
    </row>
    <row r="6" spans="2:10" x14ac:dyDescent="0.25">
      <c r="B6" s="18" t="s">
        <v>13</v>
      </c>
      <c r="C6" s="19">
        <v>11</v>
      </c>
      <c r="D6" s="20" t="s">
        <v>14</v>
      </c>
      <c r="E6" s="20" t="s">
        <v>15</v>
      </c>
      <c r="F6" s="21" t="s">
        <v>16</v>
      </c>
      <c r="G6" s="22"/>
      <c r="H6" s="22"/>
      <c r="I6" s="22"/>
      <c r="J6" s="23"/>
    </row>
    <row r="7" spans="2:10" x14ac:dyDescent="0.25">
      <c r="B7" s="24" t="s">
        <v>17</v>
      </c>
      <c r="C7" s="25">
        <v>22</v>
      </c>
      <c r="D7" s="26" t="s">
        <v>18</v>
      </c>
      <c r="E7" s="27" t="s">
        <v>19</v>
      </c>
      <c r="F7" s="28">
        <v>3691.4800000000005</v>
      </c>
      <c r="G7" s="28">
        <v>3691.4800000000005</v>
      </c>
      <c r="H7" s="28">
        <v>3930.2879012596904</v>
      </c>
      <c r="I7" s="28">
        <v>3983.789486174916</v>
      </c>
      <c r="J7" s="29" t="s">
        <v>12</v>
      </c>
    </row>
    <row r="8" spans="2:10" x14ac:dyDescent="0.25">
      <c r="B8" s="18" t="s">
        <v>20</v>
      </c>
      <c r="C8" s="19">
        <v>23</v>
      </c>
      <c r="D8" s="30" t="s">
        <v>21</v>
      </c>
      <c r="E8" s="31" t="s">
        <v>19</v>
      </c>
      <c r="F8" s="32">
        <v>0</v>
      </c>
      <c r="G8" s="32">
        <v>0</v>
      </c>
      <c r="H8" s="32">
        <v>167105.94736508318</v>
      </c>
      <c r="I8" s="32">
        <v>434616.60563503898</v>
      </c>
      <c r="J8" s="23" t="s">
        <v>22</v>
      </c>
    </row>
    <row r="9" spans="2:10" x14ac:dyDescent="0.25">
      <c r="B9" s="24" t="s">
        <v>23</v>
      </c>
      <c r="C9" s="25">
        <v>24</v>
      </c>
      <c r="D9" s="26" t="s">
        <v>24</v>
      </c>
      <c r="E9" s="8" t="s">
        <v>25</v>
      </c>
      <c r="F9" s="16"/>
      <c r="G9" s="16"/>
      <c r="H9" s="16"/>
      <c r="I9" s="16"/>
      <c r="J9" s="29" t="s">
        <v>12</v>
      </c>
    </row>
    <row r="10" spans="2:10" x14ac:dyDescent="0.25">
      <c r="B10" s="18" t="s">
        <v>26</v>
      </c>
      <c r="C10" s="19">
        <v>24</v>
      </c>
      <c r="D10" s="30" t="s">
        <v>24</v>
      </c>
      <c r="E10" s="20" t="s">
        <v>25</v>
      </c>
      <c r="F10" s="16"/>
      <c r="G10" s="16"/>
      <c r="H10" s="16"/>
      <c r="I10" s="16"/>
      <c r="J10" s="23" t="s">
        <v>12</v>
      </c>
    </row>
    <row r="11" spans="2:10" x14ac:dyDescent="0.25">
      <c r="B11" s="24" t="s">
        <v>27</v>
      </c>
      <c r="C11" s="25">
        <v>25</v>
      </c>
      <c r="D11" s="26" t="s">
        <v>28</v>
      </c>
      <c r="E11" s="8" t="s">
        <v>29</v>
      </c>
      <c r="F11" s="16"/>
      <c r="G11" s="16"/>
      <c r="H11" s="16"/>
      <c r="I11" s="16"/>
      <c r="J11" s="29" t="s">
        <v>12</v>
      </c>
    </row>
    <row r="12" spans="2:10" x14ac:dyDescent="0.25">
      <c r="B12" s="18" t="s">
        <v>30</v>
      </c>
      <c r="C12" s="19">
        <v>25</v>
      </c>
      <c r="D12" s="30" t="s">
        <v>28</v>
      </c>
      <c r="E12" s="20" t="s">
        <v>29</v>
      </c>
      <c r="F12" s="16"/>
      <c r="G12" s="16"/>
      <c r="H12" s="16"/>
      <c r="I12" s="16"/>
      <c r="J12" s="23" t="s">
        <v>12</v>
      </c>
    </row>
    <row r="13" spans="2:10" x14ac:dyDescent="0.25">
      <c r="B13" s="24" t="s">
        <v>31</v>
      </c>
      <c r="C13" s="25">
        <v>26</v>
      </c>
      <c r="D13" s="26" t="s">
        <v>32</v>
      </c>
      <c r="E13" s="8" t="s">
        <v>33</v>
      </c>
      <c r="F13" s="28">
        <v>3491.6800000000003</v>
      </c>
      <c r="G13" s="28">
        <v>3491.6800000000003</v>
      </c>
      <c r="H13" s="28">
        <v>3491.6800000000003</v>
      </c>
      <c r="I13" s="28">
        <v>3685.6422669095209</v>
      </c>
      <c r="J13" s="29" t="s">
        <v>12</v>
      </c>
    </row>
    <row r="14" spans="2:10" x14ac:dyDescent="0.25">
      <c r="B14" s="33" t="s">
        <v>34</v>
      </c>
      <c r="C14" s="34">
        <v>26</v>
      </c>
      <c r="D14" s="35" t="s">
        <v>32</v>
      </c>
      <c r="E14" s="36" t="s">
        <v>33</v>
      </c>
      <c r="F14" s="37">
        <v>13886140.880000019</v>
      </c>
      <c r="G14" s="37">
        <v>13886140.880000019</v>
      </c>
      <c r="H14" s="37">
        <v>13886140.880000019</v>
      </c>
      <c r="I14" s="37">
        <v>16586383.419984955</v>
      </c>
      <c r="J14" s="38" t="s">
        <v>22</v>
      </c>
    </row>
    <row r="15" spans="2:10" ht="5.25" customHeight="1" x14ac:dyDescent="0.25">
      <c r="B15" s="1"/>
      <c r="C15" s="1"/>
      <c r="D15" s="39"/>
      <c r="E15" s="1"/>
      <c r="F15" s="1"/>
      <c r="G15" s="1"/>
      <c r="H15" s="1"/>
      <c r="I15" s="1"/>
      <c r="J15" s="1"/>
    </row>
    <row r="16" spans="2:10" x14ac:dyDescent="0.25">
      <c r="B16" s="9" t="s">
        <v>0</v>
      </c>
      <c r="C16" s="10" t="s">
        <v>1</v>
      </c>
      <c r="D16" s="40" t="s">
        <v>2</v>
      </c>
      <c r="E16" s="11" t="s">
        <v>3</v>
      </c>
      <c r="F16" s="10" t="s">
        <v>4</v>
      </c>
      <c r="G16" s="10" t="s">
        <v>5</v>
      </c>
      <c r="H16" s="10" t="s">
        <v>6</v>
      </c>
      <c r="I16" s="10" t="s">
        <v>7</v>
      </c>
      <c r="J16" s="12" t="s">
        <v>8</v>
      </c>
    </row>
    <row r="17" spans="2:10" x14ac:dyDescent="0.25">
      <c r="B17" s="41" t="s">
        <v>35</v>
      </c>
      <c r="C17" s="42">
        <v>27</v>
      </c>
      <c r="D17" s="43" t="s">
        <v>36</v>
      </c>
      <c r="E17" s="44" t="s">
        <v>37</v>
      </c>
      <c r="F17" s="45">
        <f>SUM(F18:F29)</f>
        <v>0</v>
      </c>
      <c r="G17" s="45">
        <f>SUM(G18:G29)</f>
        <v>0</v>
      </c>
      <c r="H17" s="45">
        <f>SUM(H18:H29)</f>
        <v>5152673.9999996759</v>
      </c>
      <c r="I17" s="45">
        <f>SUM(I18:I29)</f>
        <v>2890865.9999999679</v>
      </c>
      <c r="J17" s="46" t="s">
        <v>22</v>
      </c>
    </row>
    <row r="18" spans="2:10" x14ac:dyDescent="0.25">
      <c r="B18" s="47" t="s">
        <v>38</v>
      </c>
      <c r="C18" s="20"/>
      <c r="D18" s="30" t="s">
        <v>36</v>
      </c>
      <c r="E18" s="20" t="s">
        <v>37</v>
      </c>
      <c r="F18" s="32">
        <v>0</v>
      </c>
      <c r="G18" s="32">
        <v>0</v>
      </c>
      <c r="H18" s="32">
        <v>398518.67184154427</v>
      </c>
      <c r="I18" s="32">
        <v>75043.346779743311</v>
      </c>
      <c r="J18" s="23" t="s">
        <v>22</v>
      </c>
    </row>
    <row r="19" spans="2:10" x14ac:dyDescent="0.25">
      <c r="B19" s="48" t="s">
        <v>39</v>
      </c>
      <c r="C19" s="8"/>
      <c r="D19" s="49" t="s">
        <v>36</v>
      </c>
      <c r="E19" s="8" t="s">
        <v>37</v>
      </c>
      <c r="F19" s="50">
        <v>0</v>
      </c>
      <c r="G19" s="50">
        <v>0</v>
      </c>
      <c r="H19" s="50">
        <v>336791.97071286861</v>
      </c>
      <c r="I19" s="50">
        <v>119896.62119601683</v>
      </c>
      <c r="J19" s="29" t="s">
        <v>22</v>
      </c>
    </row>
    <row r="20" spans="2:10" x14ac:dyDescent="0.25">
      <c r="B20" s="47" t="s">
        <v>40</v>
      </c>
      <c r="C20" s="20"/>
      <c r="D20" s="30" t="s">
        <v>36</v>
      </c>
      <c r="E20" s="20" t="s">
        <v>37</v>
      </c>
      <c r="F20" s="32">
        <v>0</v>
      </c>
      <c r="G20" s="32">
        <v>0</v>
      </c>
      <c r="H20" s="32">
        <v>455523.06139008759</v>
      </c>
      <c r="I20" s="32">
        <v>279795.67228670535</v>
      </c>
      <c r="J20" s="23" t="s">
        <v>22</v>
      </c>
    </row>
    <row r="21" spans="2:10" x14ac:dyDescent="0.25">
      <c r="B21" s="48" t="s">
        <v>41</v>
      </c>
      <c r="C21" s="8"/>
      <c r="D21" s="49" t="s">
        <v>36</v>
      </c>
      <c r="E21" s="8" t="s">
        <v>37</v>
      </c>
      <c r="F21" s="50">
        <v>0</v>
      </c>
      <c r="G21" s="50">
        <v>0</v>
      </c>
      <c r="H21" s="50">
        <v>484646.65815174271</v>
      </c>
      <c r="I21" s="50">
        <v>333864.99749368971</v>
      </c>
      <c r="J21" s="29" t="s">
        <v>22</v>
      </c>
    </row>
    <row r="22" spans="2:10" x14ac:dyDescent="0.25">
      <c r="B22" s="47" t="s">
        <v>42</v>
      </c>
      <c r="C22" s="20"/>
      <c r="D22" s="30" t="s">
        <v>36</v>
      </c>
      <c r="E22" s="20" t="s">
        <v>37</v>
      </c>
      <c r="F22" s="32">
        <v>0</v>
      </c>
      <c r="G22" s="32">
        <v>0</v>
      </c>
      <c r="H22" s="32">
        <v>481114.26946895232</v>
      </c>
      <c r="I22" s="32">
        <v>434671.48214513954</v>
      </c>
      <c r="J22" s="23" t="s">
        <v>22</v>
      </c>
    </row>
    <row r="23" spans="2:10" x14ac:dyDescent="0.25">
      <c r="B23" s="48" t="s">
        <v>43</v>
      </c>
      <c r="C23" s="8"/>
      <c r="D23" s="49" t="s">
        <v>36</v>
      </c>
      <c r="E23" s="8" t="s">
        <v>37</v>
      </c>
      <c r="F23" s="50">
        <v>0</v>
      </c>
      <c r="G23" s="50">
        <v>0</v>
      </c>
      <c r="H23" s="50">
        <v>434842.81748817855</v>
      </c>
      <c r="I23" s="50">
        <v>385318.02210089087</v>
      </c>
      <c r="J23" s="29" t="s">
        <v>22</v>
      </c>
    </row>
    <row r="24" spans="2:10" x14ac:dyDescent="0.25">
      <c r="B24" s="47" t="s">
        <v>44</v>
      </c>
      <c r="C24" s="20"/>
      <c r="D24" s="30" t="s">
        <v>36</v>
      </c>
      <c r="E24" s="20" t="s">
        <v>37</v>
      </c>
      <c r="F24" s="32">
        <v>0</v>
      </c>
      <c r="G24" s="32">
        <v>0</v>
      </c>
      <c r="H24" s="32">
        <v>447269.4559411502</v>
      </c>
      <c r="I24" s="32">
        <v>321955.53752522613</v>
      </c>
      <c r="J24" s="23" t="s">
        <v>22</v>
      </c>
    </row>
    <row r="25" spans="2:10" x14ac:dyDescent="0.25">
      <c r="B25" s="48" t="s">
        <v>45</v>
      </c>
      <c r="C25" s="8"/>
      <c r="D25" s="49" t="s">
        <v>36</v>
      </c>
      <c r="E25" s="8" t="s">
        <v>37</v>
      </c>
      <c r="F25" s="50">
        <v>0</v>
      </c>
      <c r="G25" s="50">
        <v>0</v>
      </c>
      <c r="H25" s="50">
        <v>429327.10582989646</v>
      </c>
      <c r="I25" s="50">
        <v>364830.5335676829</v>
      </c>
      <c r="J25" s="29" t="s">
        <v>22</v>
      </c>
    </row>
    <row r="26" spans="2:10" x14ac:dyDescent="0.25">
      <c r="B26" s="47" t="s">
        <v>46</v>
      </c>
      <c r="C26" s="20"/>
      <c r="D26" s="30" t="s">
        <v>36</v>
      </c>
      <c r="E26" s="20" t="s">
        <v>37</v>
      </c>
      <c r="F26" s="32">
        <v>0</v>
      </c>
      <c r="G26" s="32">
        <v>0</v>
      </c>
      <c r="H26" s="32">
        <v>438159.68425254629</v>
      </c>
      <c r="I26" s="32">
        <v>263716.06320506701</v>
      </c>
      <c r="J26" s="23" t="s">
        <v>22</v>
      </c>
    </row>
    <row r="27" spans="2:10" x14ac:dyDescent="0.25">
      <c r="B27" s="48" t="s">
        <v>47</v>
      </c>
      <c r="C27" s="8"/>
      <c r="D27" s="49" t="s">
        <v>36</v>
      </c>
      <c r="E27" s="8" t="s">
        <v>37</v>
      </c>
      <c r="F27" s="50">
        <v>0</v>
      </c>
      <c r="G27" s="50">
        <v>0</v>
      </c>
      <c r="H27" s="50">
        <v>452114.27507824334</v>
      </c>
      <c r="I27" s="50">
        <v>146448.83019677366</v>
      </c>
      <c r="J27" s="29" t="s">
        <v>22</v>
      </c>
    </row>
    <row r="28" spans="2:10" x14ac:dyDescent="0.25">
      <c r="B28" s="47" t="s">
        <v>48</v>
      </c>
      <c r="C28" s="20"/>
      <c r="D28" s="30" t="s">
        <v>36</v>
      </c>
      <c r="E28" s="20" t="s">
        <v>37</v>
      </c>
      <c r="F28" s="32">
        <v>0</v>
      </c>
      <c r="G28" s="32">
        <v>0</v>
      </c>
      <c r="H28" s="32">
        <v>385910.44232067774</v>
      </c>
      <c r="I28" s="32">
        <v>89863.988297728778</v>
      </c>
      <c r="J28" s="23" t="s">
        <v>22</v>
      </c>
    </row>
    <row r="29" spans="2:10" x14ac:dyDescent="0.25">
      <c r="B29" s="48" t="s">
        <v>49</v>
      </c>
      <c r="C29" s="8"/>
      <c r="D29" s="49" t="s">
        <v>36</v>
      </c>
      <c r="E29" s="8" t="s">
        <v>37</v>
      </c>
      <c r="F29" s="50">
        <v>0</v>
      </c>
      <c r="G29" s="50">
        <v>0</v>
      </c>
      <c r="H29" s="50">
        <v>408455.58752378845</v>
      </c>
      <c r="I29" s="50">
        <v>75460.905205303614</v>
      </c>
      <c r="J29" s="29" t="s">
        <v>22</v>
      </c>
    </row>
    <row r="30" spans="2:10" x14ac:dyDescent="0.25">
      <c r="B30" s="51" t="s">
        <v>50</v>
      </c>
      <c r="C30" s="52">
        <v>27</v>
      </c>
      <c r="D30" s="53" t="s">
        <v>36</v>
      </c>
      <c r="E30" s="54" t="s">
        <v>37</v>
      </c>
      <c r="F30" s="55">
        <f>SUM(F31:F42)</f>
        <v>3362353.3950000023</v>
      </c>
      <c r="G30" s="55">
        <f>SUM(G31:G42)</f>
        <v>3362353.3950000023</v>
      </c>
      <c r="H30" s="55">
        <f>SUM(H31:H42)</f>
        <v>3362353.3950000023</v>
      </c>
      <c r="I30" s="55">
        <f>SUM(I31:I42)</f>
        <v>1077027.8823502883</v>
      </c>
      <c r="J30" s="56" t="s">
        <v>22</v>
      </c>
    </row>
    <row r="31" spans="2:10" x14ac:dyDescent="0.25">
      <c r="B31" s="47" t="s">
        <v>38</v>
      </c>
      <c r="C31" s="20"/>
      <c r="D31" s="30" t="s">
        <v>36</v>
      </c>
      <c r="E31" s="20" t="s">
        <v>37</v>
      </c>
      <c r="F31" s="32">
        <v>193170.1700000001</v>
      </c>
      <c r="G31" s="32">
        <v>193170.1700000001</v>
      </c>
      <c r="H31" s="32">
        <v>193170.1700000001</v>
      </c>
      <c r="I31" s="32">
        <v>24851.371024566935</v>
      </c>
      <c r="J31" s="23" t="s">
        <v>22</v>
      </c>
    </row>
    <row r="32" spans="2:10" x14ac:dyDescent="0.25">
      <c r="B32" s="48" t="s">
        <v>39</v>
      </c>
      <c r="C32" s="8"/>
      <c r="D32" s="49" t="s">
        <v>36</v>
      </c>
      <c r="E32" s="8" t="s">
        <v>37</v>
      </c>
      <c r="F32" s="50">
        <v>163004.72000000023</v>
      </c>
      <c r="G32" s="50">
        <v>163004.72000000023</v>
      </c>
      <c r="H32" s="50">
        <v>163004.72000000023</v>
      </c>
      <c r="I32" s="50">
        <v>32559.714336794128</v>
      </c>
      <c r="J32" s="29" t="s">
        <v>22</v>
      </c>
    </row>
    <row r="33" spans="2:11" x14ac:dyDescent="0.25">
      <c r="B33" s="47" t="s">
        <v>40</v>
      </c>
      <c r="C33" s="20"/>
      <c r="D33" s="30" t="s">
        <v>36</v>
      </c>
      <c r="E33" s="20" t="s">
        <v>37</v>
      </c>
      <c r="F33" s="32">
        <v>282854.69000000053</v>
      </c>
      <c r="G33" s="32">
        <v>282854.69000000053</v>
      </c>
      <c r="H33" s="32">
        <v>282854.69000000053</v>
      </c>
      <c r="I33" s="32">
        <v>93850.241999670834</v>
      </c>
      <c r="J33" s="23" t="s">
        <v>22</v>
      </c>
    </row>
    <row r="34" spans="2:11" x14ac:dyDescent="0.25">
      <c r="B34" s="48" t="s">
        <v>41</v>
      </c>
      <c r="C34" s="8"/>
      <c r="D34" s="49" t="s">
        <v>36</v>
      </c>
      <c r="E34" s="8" t="s">
        <v>37</v>
      </c>
      <c r="F34" s="50">
        <v>350963.06000000081</v>
      </c>
      <c r="G34" s="50">
        <v>350963.06000000081</v>
      </c>
      <c r="H34" s="50">
        <v>350963.06000000081</v>
      </c>
      <c r="I34" s="50">
        <v>129401.6197929896</v>
      </c>
      <c r="J34" s="29" t="s">
        <v>22</v>
      </c>
    </row>
    <row r="35" spans="2:11" x14ac:dyDescent="0.25">
      <c r="B35" s="47" t="s">
        <v>42</v>
      </c>
      <c r="C35" s="20"/>
      <c r="D35" s="30" t="s">
        <v>36</v>
      </c>
      <c r="E35" s="20" t="s">
        <v>37</v>
      </c>
      <c r="F35" s="32">
        <v>387258.30999999994</v>
      </c>
      <c r="G35" s="32">
        <v>387258.30999999994</v>
      </c>
      <c r="H35" s="32">
        <v>387258.30999999994</v>
      </c>
      <c r="I35" s="32">
        <v>169984.57243679327</v>
      </c>
      <c r="J35" s="23" t="s">
        <v>22</v>
      </c>
    </row>
    <row r="36" spans="2:11" x14ac:dyDescent="0.25">
      <c r="B36" s="48" t="s">
        <v>43</v>
      </c>
      <c r="C36" s="8"/>
      <c r="D36" s="49" t="s">
        <v>36</v>
      </c>
      <c r="E36" s="8" t="s">
        <v>37</v>
      </c>
      <c r="F36" s="50">
        <v>346067.08999999944</v>
      </c>
      <c r="G36" s="50">
        <v>346067.08999999944</v>
      </c>
      <c r="H36" s="50">
        <v>346067.08999999944</v>
      </c>
      <c r="I36" s="50">
        <v>152376.5837673397</v>
      </c>
      <c r="J36" s="29" t="s">
        <v>22</v>
      </c>
    </row>
    <row r="37" spans="2:11" x14ac:dyDescent="0.25">
      <c r="B37" s="47" t="s">
        <v>44</v>
      </c>
      <c r="C37" s="20"/>
      <c r="D37" s="30" t="s">
        <v>36</v>
      </c>
      <c r="E37" s="20" t="s">
        <v>37</v>
      </c>
      <c r="F37" s="32">
        <v>333100.70000000019</v>
      </c>
      <c r="G37" s="32">
        <v>333100.70000000019</v>
      </c>
      <c r="H37" s="32">
        <v>333100.70000000019</v>
      </c>
      <c r="I37" s="32">
        <v>127246.83887521361</v>
      </c>
      <c r="J37" s="23" t="s">
        <v>22</v>
      </c>
    </row>
    <row r="38" spans="2:11" x14ac:dyDescent="0.25">
      <c r="B38" s="48" t="s">
        <v>45</v>
      </c>
      <c r="C38" s="8"/>
      <c r="D38" s="49" t="s">
        <v>36</v>
      </c>
      <c r="E38" s="8" t="s">
        <v>37</v>
      </c>
      <c r="F38" s="50">
        <v>332609.32999999961</v>
      </c>
      <c r="G38" s="50">
        <v>332609.32999999961</v>
      </c>
      <c r="H38" s="50">
        <v>332609.32999999961</v>
      </c>
      <c r="I38" s="50">
        <v>140872.97054415426</v>
      </c>
      <c r="J38" s="29" t="s">
        <v>22</v>
      </c>
    </row>
    <row r="39" spans="2:11" x14ac:dyDescent="0.25">
      <c r="B39" s="47" t="s">
        <v>46</v>
      </c>
      <c r="C39" s="20"/>
      <c r="D39" s="30" t="s">
        <v>36</v>
      </c>
      <c r="E39" s="20" t="s">
        <v>37</v>
      </c>
      <c r="F39" s="32">
        <v>293022.80000000063</v>
      </c>
      <c r="G39" s="32">
        <v>293022.80000000063</v>
      </c>
      <c r="H39" s="32">
        <v>293022.80000000063</v>
      </c>
      <c r="I39" s="32">
        <v>95152.053700948803</v>
      </c>
      <c r="J39" s="23" t="s">
        <v>22</v>
      </c>
    </row>
    <row r="40" spans="2:11" x14ac:dyDescent="0.25">
      <c r="B40" s="48" t="s">
        <v>47</v>
      </c>
      <c r="C40" s="8"/>
      <c r="D40" s="49" t="s">
        <v>36</v>
      </c>
      <c r="E40" s="8" t="s">
        <v>37</v>
      </c>
      <c r="F40" s="50">
        <v>267258.11000000028</v>
      </c>
      <c r="G40" s="50">
        <v>267258.11000000028</v>
      </c>
      <c r="H40" s="50">
        <v>267258.11000000028</v>
      </c>
      <c r="I40" s="50">
        <v>53991.659567945608</v>
      </c>
      <c r="J40" s="29" t="s">
        <v>22</v>
      </c>
    </row>
    <row r="41" spans="2:11" x14ac:dyDescent="0.25">
      <c r="B41" s="47" t="s">
        <v>48</v>
      </c>
      <c r="C41" s="20"/>
      <c r="D41" s="30" t="s">
        <v>36</v>
      </c>
      <c r="E41" s="20" t="s">
        <v>37</v>
      </c>
      <c r="F41" s="32">
        <v>208312.46000000022</v>
      </c>
      <c r="G41" s="32">
        <v>208312.46000000022</v>
      </c>
      <c r="H41" s="32">
        <v>208312.46000000022</v>
      </c>
      <c r="I41" s="32">
        <v>30055.886964105404</v>
      </c>
      <c r="J41" s="23" t="s">
        <v>22</v>
      </c>
    </row>
    <row r="42" spans="2:11" x14ac:dyDescent="0.25">
      <c r="B42" s="57" t="s">
        <v>49</v>
      </c>
      <c r="C42" s="58"/>
      <c r="D42" s="59" t="s">
        <v>36</v>
      </c>
      <c r="E42" s="58" t="s">
        <v>37</v>
      </c>
      <c r="F42" s="60">
        <v>204731.95499999999</v>
      </c>
      <c r="G42" s="60">
        <v>204731.95499999999</v>
      </c>
      <c r="H42" s="60">
        <v>204731.95499999999</v>
      </c>
      <c r="I42" s="60">
        <v>26684.369339766134</v>
      </c>
      <c r="J42" s="61" t="s">
        <v>22</v>
      </c>
    </row>
    <row r="43" spans="2:11" ht="5.25" customHeight="1" x14ac:dyDescent="0.25">
      <c r="B43" s="62"/>
      <c r="C43" s="63"/>
      <c r="D43" s="64"/>
      <c r="E43" s="63"/>
      <c r="F43" s="65"/>
      <c r="G43" s="65"/>
      <c r="H43" s="65"/>
      <c r="I43" s="65"/>
      <c r="J43" s="65"/>
    </row>
    <row r="44" spans="2:11" x14ac:dyDescent="0.25">
      <c r="B44" s="9" t="s">
        <v>0</v>
      </c>
      <c r="C44" s="10" t="s">
        <v>1</v>
      </c>
      <c r="D44" s="40" t="s">
        <v>2</v>
      </c>
      <c r="E44" s="11" t="s">
        <v>3</v>
      </c>
      <c r="F44" s="10" t="s">
        <v>4</v>
      </c>
      <c r="G44" s="10" t="s">
        <v>5</v>
      </c>
      <c r="H44" s="10" t="s">
        <v>6</v>
      </c>
      <c r="I44" s="10" t="s">
        <v>7</v>
      </c>
      <c r="J44" s="12" t="s">
        <v>8</v>
      </c>
    </row>
    <row r="45" spans="2:11" x14ac:dyDescent="0.25">
      <c r="B45" s="18" t="s">
        <v>51</v>
      </c>
      <c r="C45" s="19">
        <v>28</v>
      </c>
      <c r="D45" s="30" t="s">
        <v>52</v>
      </c>
      <c r="E45" s="20"/>
      <c r="F45" s="66">
        <f>F8</f>
        <v>0</v>
      </c>
      <c r="G45" s="66">
        <f>G8</f>
        <v>0</v>
      </c>
      <c r="H45" s="66">
        <f>H8</f>
        <v>167105.94736508318</v>
      </c>
      <c r="I45" s="66">
        <f>I8</f>
        <v>434616.60563503898</v>
      </c>
      <c r="J45" s="23" t="s">
        <v>22</v>
      </c>
    </row>
    <row r="46" spans="2:11" x14ac:dyDescent="0.25">
      <c r="B46" s="24" t="s">
        <v>53</v>
      </c>
      <c r="C46" s="25">
        <v>28</v>
      </c>
      <c r="D46" s="26" t="s">
        <v>52</v>
      </c>
      <c r="E46" s="67"/>
      <c r="F46" s="68">
        <f>IF(F7=0,0,G46)</f>
        <v>12.60987636606</v>
      </c>
      <c r="G46" s="68">
        <f>IF(G7=0,0,H46)</f>
        <v>12.60987636606</v>
      </c>
      <c r="H46" s="68">
        <f>IF(H7=0,0,I46)</f>
        <v>12.60987636606</v>
      </c>
      <c r="I46" s="68">
        <v>12.60987636606</v>
      </c>
      <c r="J46" s="29" t="s">
        <v>54</v>
      </c>
      <c r="K46" s="69"/>
    </row>
    <row r="47" spans="2:11" x14ac:dyDescent="0.25">
      <c r="B47" s="18" t="s">
        <v>55</v>
      </c>
      <c r="C47" s="19">
        <v>29</v>
      </c>
      <c r="D47" s="30" t="s">
        <v>56</v>
      </c>
      <c r="E47" s="70"/>
      <c r="F47" s="71">
        <v>0</v>
      </c>
      <c r="G47" s="71">
        <v>0</v>
      </c>
      <c r="H47" s="71">
        <v>0.83071810283707415</v>
      </c>
      <c r="I47" s="71">
        <v>2.2314064797521729</v>
      </c>
      <c r="J47" s="23" t="s">
        <v>57</v>
      </c>
      <c r="K47" s="69"/>
    </row>
    <row r="48" spans="2:11" x14ac:dyDescent="0.25">
      <c r="B48" s="24" t="s">
        <v>58</v>
      </c>
      <c r="C48" s="25">
        <v>30</v>
      </c>
      <c r="D48" s="26" t="s">
        <v>56</v>
      </c>
      <c r="E48" s="72"/>
      <c r="F48" s="73">
        <f>F46</f>
        <v>12.60987636606</v>
      </c>
      <c r="G48" s="73">
        <f>G46</f>
        <v>12.60987636606</v>
      </c>
      <c r="H48" s="73">
        <f>H46</f>
        <v>12.60987636606</v>
      </c>
      <c r="I48" s="73">
        <f>I46</f>
        <v>12.60987636606</v>
      </c>
      <c r="J48" s="29" t="s">
        <v>54</v>
      </c>
      <c r="K48" s="69"/>
    </row>
    <row r="49" spans="2:11" x14ac:dyDescent="0.25">
      <c r="B49" s="47" t="s">
        <v>59</v>
      </c>
      <c r="C49" s="19">
        <v>33</v>
      </c>
      <c r="D49" s="30" t="s">
        <v>60</v>
      </c>
      <c r="E49" s="70"/>
      <c r="F49" s="74"/>
      <c r="G49" s="75"/>
      <c r="H49" s="76"/>
      <c r="I49" s="77">
        <v>225</v>
      </c>
      <c r="J49" s="23" t="s">
        <v>61</v>
      </c>
      <c r="K49" s="69"/>
    </row>
    <row r="50" spans="2:11" x14ac:dyDescent="0.25">
      <c r="B50" s="48" t="s">
        <v>62</v>
      </c>
      <c r="C50" s="25">
        <v>33</v>
      </c>
      <c r="D50" s="26" t="s">
        <v>60</v>
      </c>
      <c r="E50" s="67"/>
      <c r="F50" s="74"/>
      <c r="G50" s="78"/>
      <c r="H50" s="76"/>
      <c r="I50" s="79">
        <v>0</v>
      </c>
      <c r="J50" s="29" t="s">
        <v>61</v>
      </c>
      <c r="K50" s="69"/>
    </row>
    <row r="51" spans="2:11" x14ac:dyDescent="0.25">
      <c r="B51" s="47" t="s">
        <v>63</v>
      </c>
      <c r="C51" s="19">
        <v>34</v>
      </c>
      <c r="D51" s="30" t="s">
        <v>64</v>
      </c>
      <c r="E51" s="70"/>
      <c r="F51" s="80">
        <v>0</v>
      </c>
      <c r="G51" s="74"/>
      <c r="H51" s="81">
        <v>12000</v>
      </c>
      <c r="I51" s="74"/>
      <c r="J51" s="23" t="s">
        <v>65</v>
      </c>
      <c r="K51" s="69"/>
    </row>
    <row r="52" spans="2:11" x14ac:dyDescent="0.25">
      <c r="B52" s="24" t="s">
        <v>66</v>
      </c>
      <c r="C52" s="25">
        <v>35</v>
      </c>
      <c r="D52" s="26" t="s">
        <v>67</v>
      </c>
      <c r="E52" s="82"/>
      <c r="F52" s="50">
        <v>17248494.275000017</v>
      </c>
      <c r="G52" s="50">
        <v>17248494.275000017</v>
      </c>
      <c r="H52" s="50">
        <v>19948736.814984962</v>
      </c>
      <c r="I52" s="50">
        <v>19042632.814350016</v>
      </c>
      <c r="J52" s="29" t="s">
        <v>22</v>
      </c>
      <c r="K52" s="69"/>
    </row>
    <row r="53" spans="2:11" x14ac:dyDescent="0.25">
      <c r="B53" s="47" t="s">
        <v>68</v>
      </c>
      <c r="C53" s="19">
        <v>36</v>
      </c>
      <c r="D53" s="30" t="s">
        <v>69</v>
      </c>
      <c r="E53" s="70"/>
      <c r="F53" s="83"/>
      <c r="G53" s="83"/>
      <c r="H53" s="84">
        <v>0</v>
      </c>
      <c r="I53" s="84">
        <v>4747</v>
      </c>
      <c r="J53" s="23" t="s">
        <v>70</v>
      </c>
      <c r="K53" s="69"/>
    </row>
    <row r="54" spans="2:11" x14ac:dyDescent="0.25">
      <c r="B54" s="48" t="s">
        <v>71</v>
      </c>
      <c r="C54" s="14">
        <v>37</v>
      </c>
      <c r="D54" s="49" t="s">
        <v>72</v>
      </c>
      <c r="E54" s="67"/>
      <c r="F54" s="16"/>
      <c r="G54" s="16"/>
      <c r="H54" s="16"/>
      <c r="I54" s="28">
        <v>0</v>
      </c>
      <c r="J54" s="29" t="s">
        <v>70</v>
      </c>
      <c r="K54" s="69"/>
    </row>
    <row r="55" spans="2:11" ht="31.5" x14ac:dyDescent="0.25">
      <c r="B55" s="85" t="s">
        <v>73</v>
      </c>
      <c r="C55" s="86">
        <v>38</v>
      </c>
      <c r="D55" s="87" t="s">
        <v>74</v>
      </c>
      <c r="E55" s="70"/>
      <c r="F55" s="16"/>
      <c r="G55" s="16"/>
      <c r="H55" s="16"/>
      <c r="I55" s="88">
        <v>0</v>
      </c>
      <c r="J55" s="89" t="s">
        <v>70</v>
      </c>
      <c r="K55" s="69"/>
    </row>
    <row r="56" spans="2:11" x14ac:dyDescent="0.25">
      <c r="B56" s="90" t="s">
        <v>96</v>
      </c>
      <c r="C56" s="91">
        <v>39</v>
      </c>
      <c r="D56" s="92" t="s">
        <v>75</v>
      </c>
      <c r="E56" s="93"/>
      <c r="F56" s="94"/>
      <c r="G56" s="94"/>
      <c r="H56" s="95">
        <v>0</v>
      </c>
      <c r="I56" s="95">
        <v>0</v>
      </c>
      <c r="J56" s="96" t="s">
        <v>70</v>
      </c>
      <c r="K56" s="69"/>
    </row>
    <row r="57" spans="2:11" x14ac:dyDescent="0.25">
      <c r="B57" s="97"/>
      <c r="C57" s="91"/>
      <c r="D57" s="92"/>
      <c r="E57" s="93"/>
      <c r="F57" s="94"/>
      <c r="G57" s="94"/>
      <c r="H57" s="95"/>
      <c r="I57" s="95"/>
      <c r="J57" s="96"/>
      <c r="K57" s="69"/>
    </row>
    <row r="58" spans="2:11" x14ac:dyDescent="0.25">
      <c r="B58" s="98" t="s">
        <v>97</v>
      </c>
      <c r="C58" s="99">
        <v>40</v>
      </c>
      <c r="D58" s="100" t="s">
        <v>75</v>
      </c>
      <c r="E58" s="101"/>
      <c r="F58" s="102"/>
      <c r="G58" s="102"/>
      <c r="H58" s="103">
        <v>0</v>
      </c>
      <c r="I58" s="103">
        <v>0</v>
      </c>
      <c r="J58" s="104" t="s">
        <v>70</v>
      </c>
      <c r="K58" s="69"/>
    </row>
    <row r="59" spans="2:11" x14ac:dyDescent="0.25">
      <c r="B59" s="105"/>
      <c r="C59" s="99"/>
      <c r="D59" s="100"/>
      <c r="E59" s="101"/>
      <c r="F59" s="102"/>
      <c r="G59" s="102"/>
      <c r="H59" s="103"/>
      <c r="I59" s="103"/>
      <c r="J59" s="104"/>
      <c r="K59" s="69"/>
    </row>
    <row r="60" spans="2:11" x14ac:dyDescent="0.25">
      <c r="B60" s="13" t="s">
        <v>76</v>
      </c>
      <c r="C60" s="14">
        <v>41</v>
      </c>
      <c r="D60" s="106" t="s">
        <v>77</v>
      </c>
      <c r="E60" s="107"/>
      <c r="F60" s="16"/>
      <c r="G60" s="16"/>
      <c r="H60" s="16"/>
      <c r="I60" s="108">
        <v>0</v>
      </c>
      <c r="J60" s="109" t="s">
        <v>70</v>
      </c>
      <c r="K60" s="69"/>
    </row>
    <row r="61" spans="2:11" x14ac:dyDescent="0.25">
      <c r="B61" s="18" t="s">
        <v>78</v>
      </c>
      <c r="C61" s="19">
        <v>42</v>
      </c>
      <c r="D61" s="110" t="s">
        <v>79</v>
      </c>
      <c r="E61" s="111"/>
      <c r="F61" s="83"/>
      <c r="G61" s="83"/>
      <c r="H61" s="84">
        <v>0</v>
      </c>
      <c r="I61" s="84">
        <v>38</v>
      </c>
      <c r="J61" s="23" t="s">
        <v>70</v>
      </c>
      <c r="K61" s="69"/>
    </row>
    <row r="62" spans="2:11" x14ac:dyDescent="0.25">
      <c r="B62" s="48" t="s">
        <v>80</v>
      </c>
      <c r="C62" s="25">
        <v>43</v>
      </c>
      <c r="D62" s="49" t="s">
        <v>79</v>
      </c>
      <c r="E62" s="67"/>
      <c r="F62" s="50"/>
      <c r="G62" s="50"/>
      <c r="H62" s="50">
        <f>H53-H61</f>
        <v>0</v>
      </c>
      <c r="I62" s="50">
        <f>I53-I61</f>
        <v>4709</v>
      </c>
      <c r="J62" s="29" t="s">
        <v>70</v>
      </c>
      <c r="K62" s="69"/>
    </row>
    <row r="63" spans="2:11" x14ac:dyDescent="0.25">
      <c r="B63" s="18" t="s">
        <v>81</v>
      </c>
      <c r="C63" s="19">
        <v>44</v>
      </c>
      <c r="D63" s="110" t="s">
        <v>82</v>
      </c>
      <c r="E63" s="70"/>
      <c r="F63" s="16"/>
      <c r="G63" s="16"/>
      <c r="H63" s="16"/>
      <c r="I63" s="83" t="s">
        <v>83</v>
      </c>
      <c r="J63" s="23" t="s">
        <v>70</v>
      </c>
      <c r="K63" s="69"/>
    </row>
    <row r="64" spans="2:11" x14ac:dyDescent="0.25">
      <c r="B64" s="112" t="s">
        <v>84</v>
      </c>
      <c r="C64" s="25">
        <v>45</v>
      </c>
      <c r="D64" s="113" t="s">
        <v>85</v>
      </c>
      <c r="E64" s="67"/>
      <c r="F64" s="16"/>
      <c r="G64" s="16"/>
      <c r="H64" s="16"/>
      <c r="I64" s="114">
        <v>6</v>
      </c>
      <c r="J64" s="115" t="s">
        <v>86</v>
      </c>
      <c r="K64" s="69"/>
    </row>
    <row r="65" spans="2:10" s="1" customFormat="1" x14ac:dyDescent="0.25">
      <c r="B65" s="33" t="s">
        <v>87</v>
      </c>
      <c r="C65" s="34">
        <v>46</v>
      </c>
      <c r="D65" s="116" t="s">
        <v>88</v>
      </c>
      <c r="E65" s="117"/>
      <c r="F65" s="118"/>
      <c r="G65" s="118"/>
      <c r="H65" s="118"/>
      <c r="I65" s="119">
        <v>6</v>
      </c>
      <c r="J65" s="38" t="s">
        <v>86</v>
      </c>
    </row>
    <row r="66" spans="2:10" s="1" customFormat="1" x14ac:dyDescent="0.25">
      <c r="D66" s="39"/>
    </row>
    <row r="67" spans="2:10" s="1" customFormat="1" x14ac:dyDescent="0.25">
      <c r="B67" s="120" t="s">
        <v>89</v>
      </c>
      <c r="C67" s="121" t="s">
        <v>19</v>
      </c>
      <c r="D67" s="122" t="s">
        <v>90</v>
      </c>
      <c r="E67" s="123"/>
      <c r="F67" s="124" t="str">
        <f>B2</f>
        <v>Energiegenossenschaft für Wittmund eG</v>
      </c>
      <c r="G67" s="125"/>
      <c r="H67" s="125"/>
      <c r="I67" s="125"/>
      <c r="J67" s="126"/>
    </row>
    <row r="68" spans="2:10" s="1" customFormat="1" x14ac:dyDescent="0.25">
      <c r="D68" s="39"/>
    </row>
    <row r="69" spans="2:10" s="1" customFormat="1" x14ac:dyDescent="0.25">
      <c r="B69" s="120" t="s">
        <v>91</v>
      </c>
      <c r="C69" s="127" t="s">
        <v>19</v>
      </c>
      <c r="D69" s="122" t="s">
        <v>92</v>
      </c>
      <c r="E69" s="123"/>
      <c r="F69" s="124" t="s">
        <v>93</v>
      </c>
      <c r="G69" s="125"/>
      <c r="H69" s="125"/>
      <c r="I69" s="125"/>
      <c r="J69" s="126"/>
    </row>
    <row r="70" spans="2:10" s="1" customFormat="1" x14ac:dyDescent="0.25">
      <c r="D70" s="39"/>
    </row>
  </sheetData>
  <mergeCells count="22">
    <mergeCell ref="F67:I67"/>
    <mergeCell ref="F69:I69"/>
    <mergeCell ref="J56:J57"/>
    <mergeCell ref="B58:B59"/>
    <mergeCell ref="C58:C59"/>
    <mergeCell ref="D58:D59"/>
    <mergeCell ref="E58:E59"/>
    <mergeCell ref="F58:F59"/>
    <mergeCell ref="G58:G59"/>
    <mergeCell ref="H58:H59"/>
    <mergeCell ref="I58:I59"/>
    <mergeCell ref="J58:J59"/>
    <mergeCell ref="G2:J2"/>
    <mergeCell ref="F6:I6"/>
    <mergeCell ref="B56:B57"/>
    <mergeCell ref="C56:C57"/>
    <mergeCell ref="D56:D57"/>
    <mergeCell ref="E56:E57"/>
    <mergeCell ref="F56:F57"/>
    <mergeCell ref="G56:G57"/>
    <mergeCell ref="H56:H57"/>
    <mergeCell ref="I56:I57"/>
  </mergeCells>
  <hyperlinks>
    <hyperlink ref="F6" r:id="rId1" xr:uid="{EFA95BFA-6BE4-4BF8-8C8B-A5A77995B1BD}"/>
  </hyperlinks>
  <pageMargins left="0.70866141732283472" right="0.70866141732283472" top="0.78740157480314965" bottom="0.78740157480314965" header="0.31496062992125984" footer="0.31496062992125984"/>
  <pageSetup paperSize="9" scale="53" orientation="landscape" horizont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VÖ-Übersicht</vt:lpstr>
      <vt:lpstr>'VÖ-Übersicht'!Druckbereich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Maximilian Luedtke</dc:creator>
  <cp:lastModifiedBy>Maximilian Luedtke</cp:lastModifiedBy>
  <dcterms:created xsi:type="dcterms:W3CDTF">2026-06-05T06:25:53Z</dcterms:created>
  <dcterms:modified xsi:type="dcterms:W3CDTF">2026-06-05T06:27:28Z</dcterms:modified>
</cp:coreProperties>
</file>